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jela\Documents\DESKTOP I DOKUMENTI\IZVJEŠTAJI\SPR-RAS 2017\6_2017\"/>
    </mc:Choice>
  </mc:AlternateContent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9" i="1" l="1"/>
  <c r="G13" i="1"/>
  <c r="F18" i="1"/>
  <c r="E22" i="1"/>
  <c r="F20" i="1" l="1"/>
  <c r="G25" i="1" l="1"/>
  <c r="G36" i="1"/>
  <c r="G42" i="1"/>
  <c r="G33" i="1" l="1"/>
</calcChain>
</file>

<file path=xl/sharedStrings.xml><?xml version="1.0" encoding="utf-8"?>
<sst xmlns="http://schemas.openxmlformats.org/spreadsheetml/2006/main" count="53" uniqueCount="53">
  <si>
    <t>OSNOVNA ŠKOLA ZMAJEVAC</t>
  </si>
  <si>
    <t>ZMAJEVAC, Sportska 2/A</t>
  </si>
  <si>
    <t>RKPD:</t>
  </si>
  <si>
    <t>OIB:</t>
  </si>
  <si>
    <t>ŽR:</t>
  </si>
  <si>
    <t>2340009-110050577</t>
  </si>
  <si>
    <t>ŠIFRARSKA OZNAKA: 8520</t>
  </si>
  <si>
    <t>BILJEŠKE UZ FINANCIJSKA IZVJEŠĆA</t>
  </si>
  <si>
    <t>PR-RAS:</t>
  </si>
  <si>
    <t>Prihodi od kamata</t>
  </si>
  <si>
    <t>Prihodi od participacija</t>
  </si>
  <si>
    <t>Prihodi iz proračuna</t>
  </si>
  <si>
    <t xml:space="preserve"> - Županija Osječko-Baranjska</t>
  </si>
  <si>
    <t xml:space="preserve"> - Ministarstvo znanosti, obrazovanja i športa</t>
  </si>
  <si>
    <t>UKUPNI PRIHODI</t>
  </si>
  <si>
    <t>UKUPNI IZDACI</t>
  </si>
  <si>
    <t>RAZLIKA PRIHODA I RASHODA</t>
  </si>
  <si>
    <t>Prosječan broj zaposlenih na bazi stanja koncem mjeseca</t>
  </si>
  <si>
    <t>Prosječan broj zaposlenih na bazi sati rada iznosi</t>
  </si>
  <si>
    <t>Ravnateljica</t>
  </si>
  <si>
    <t>BILANCA:</t>
  </si>
  <si>
    <t>OBVEZE:</t>
  </si>
  <si>
    <t>Potpore</t>
  </si>
  <si>
    <t>Rashodi za zaposlene</t>
  </si>
  <si>
    <t>Financijski rashodi</t>
  </si>
  <si>
    <t>U bilanci nema znatnih promjena u odnosu na prethodno razdoblje.</t>
  </si>
  <si>
    <t xml:space="preserve"> - za nabavu nefinanc. Imovine</t>
  </si>
  <si>
    <t xml:space="preserve"> - ostale obveze (bolovanje na teret HZZO-a)</t>
  </si>
  <si>
    <t>Kinga Kolar</t>
  </si>
  <si>
    <t>PR-RAS</t>
  </si>
  <si>
    <t>Ostali prihodi</t>
  </si>
  <si>
    <t>Novac na dan 30.06.2015.</t>
  </si>
  <si>
    <t>Stanje na žiro računu 30.06.2015.</t>
  </si>
  <si>
    <t>Stanje blagajne na 30.06.2015.</t>
  </si>
  <si>
    <t>Obveze na dan 30.06.2015.</t>
  </si>
  <si>
    <t>Materijalni i nefinancijski rashodi</t>
  </si>
  <si>
    <t xml:space="preserve">Na obrascu su evidentirane obveze u sheetu obveze kako to zatjeva obrazac </t>
  </si>
  <si>
    <t>i to prema novim uputama, te nema u njima ništa specifično.</t>
  </si>
  <si>
    <t xml:space="preserve">Svako evidenitranje poslovnih promjena je provedeno u skladu sa zakonom i u zakonskim </t>
  </si>
  <si>
    <t>rokovima.</t>
  </si>
  <si>
    <t>Sve obveze se podmiruju u roku, a obveza bolovanja na teret HZZO-a se zatvara prijebojem</t>
  </si>
  <si>
    <t>MZOŠ-a i Ministarstva zdravstva po dobivenom dokumentu.</t>
  </si>
  <si>
    <t>su u skladu sa zakonom i provedeni.</t>
  </si>
  <si>
    <t>ZA RAZDOBLJE OD 01.01.2017. DO 30.06.2017. GODINE</t>
  </si>
  <si>
    <t>Kapitalna donacija iz Mađarske</t>
  </si>
  <si>
    <t>Nabava nefinancijske imovine</t>
  </si>
  <si>
    <t xml:space="preserve"> -  za zaposlene, materijalni i ostali rashodi poslovanja</t>
  </si>
  <si>
    <t xml:space="preserve">Stavka potpore se odnosi na potporu Općine Kneževi Vinogradi </t>
  </si>
  <si>
    <t>U pr-ras obrascu su evidentirani svih nastali prihodi i rashodi od 1. siječnja do 30. lipnja 2017. te</t>
  </si>
  <si>
    <t>U Zmajevcu, 06. srpnja 2017.</t>
  </si>
  <si>
    <t>Razlika između obrasca PR-RAS  i Bilješki a tiče se razlike prihoda i rashoda jest u tome što novi</t>
  </si>
  <si>
    <t>obrazac (referentna stranica) uzima u obzir samo rashode i prihode poslovanja (ostalo ne pov-</t>
  </si>
  <si>
    <t>lači u formulu)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</si>
</sst>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Border="1"/>
    <xf numFmtId="4" fontId="1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Alignment="1">
      <alignment horizontal="left"/>
    </xf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Fill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0" fontId="1" fillId="0" borderId="0" xfId="0" applyFont="1"/>
    <xf numFmtId="0" fontId="1" fillId="0" borderId="5" xfId="0" applyFont="1" applyBorder="1"/>
    <xf numFmtId="4" fontId="1" fillId="0" borderId="5" xfId="0" applyNumberFormat="1" applyFont="1" applyBorder="1"/>
    <xf numFmtId="3" fontId="1" fillId="0" borderId="5" xfId="0" applyNumberFormat="1" applyFont="1" applyBorder="1"/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workbookViewId="0">
      <selection activeCell="H49" sqref="H49"/>
    </sheetView>
  </sheetViews>
  <sheetFormatPr defaultRowHeight="15" x14ac:dyDescent="0.25"/>
  <cols>
    <col min="2" max="2" width="12" bestFit="1" customWidth="1"/>
    <col min="5" max="5" width="11.7109375" bestFit="1" customWidth="1"/>
    <col min="6" max="6" width="12.85546875" style="2" bestFit="1" customWidth="1"/>
    <col min="7" max="7" width="11.7109375" style="3" bestFit="1" customWidth="1"/>
    <col min="8" max="9" width="11.7109375" bestFit="1" customWidth="1"/>
    <col min="10" max="10" width="10.140625" bestFit="1" customWidth="1"/>
    <col min="14" max="14" width="11.7109375" style="2" bestFit="1" customWidth="1"/>
    <col min="16" max="16" width="11.7109375" bestFit="1" customWidth="1"/>
    <col min="18" max="18" width="11.7109375" bestFit="1" customWidth="1"/>
  </cols>
  <sheetData>
    <row r="1" spans="1:18" x14ac:dyDescent="0.25">
      <c r="A1" s="1" t="s">
        <v>0</v>
      </c>
      <c r="B1" s="1"/>
      <c r="C1" s="1"/>
    </row>
    <row r="2" spans="1:18" x14ac:dyDescent="0.25">
      <c r="A2" s="1" t="s">
        <v>1</v>
      </c>
      <c r="B2" s="1"/>
      <c r="C2" s="1"/>
    </row>
    <row r="3" spans="1:18" x14ac:dyDescent="0.25">
      <c r="A3" s="1" t="s">
        <v>2</v>
      </c>
      <c r="B3" s="7">
        <v>21334</v>
      </c>
      <c r="C3" s="1"/>
    </row>
    <row r="4" spans="1:18" x14ac:dyDescent="0.25">
      <c r="A4" s="1" t="s">
        <v>3</v>
      </c>
      <c r="B4" s="7">
        <v>38824495088</v>
      </c>
      <c r="C4" s="1"/>
    </row>
    <row r="5" spans="1:18" x14ac:dyDescent="0.25">
      <c r="A5" s="1" t="s">
        <v>6</v>
      </c>
      <c r="B5" s="1"/>
      <c r="C5" s="1"/>
    </row>
    <row r="6" spans="1:18" x14ac:dyDescent="0.25">
      <c r="A6" s="1" t="s">
        <v>4</v>
      </c>
      <c r="B6" s="1" t="s">
        <v>5</v>
      </c>
      <c r="C6" s="1"/>
    </row>
    <row r="8" spans="1:18" x14ac:dyDescent="0.25">
      <c r="E8" s="9" t="s">
        <v>7</v>
      </c>
    </row>
    <row r="9" spans="1:18" x14ac:dyDescent="0.25">
      <c r="E9" s="9" t="s">
        <v>43</v>
      </c>
    </row>
    <row r="11" spans="1:18" x14ac:dyDescent="0.25">
      <c r="A11" s="19" t="s">
        <v>8</v>
      </c>
    </row>
    <row r="12" spans="1:18" s="10" customFormat="1" x14ac:dyDescent="0.25">
      <c r="F12" s="11"/>
      <c r="G12" s="8"/>
      <c r="N12" s="11"/>
    </row>
    <row r="13" spans="1:18" s="10" customFormat="1" x14ac:dyDescent="0.25">
      <c r="A13" s="20" t="s">
        <v>14</v>
      </c>
      <c r="B13" s="20"/>
      <c r="C13" s="20"/>
      <c r="D13" s="20"/>
      <c r="E13" s="20"/>
      <c r="F13" s="21"/>
      <c r="G13" s="22">
        <f>F15+F16+F17+F18+F19+F20</f>
        <v>2850986.85</v>
      </c>
      <c r="H13" s="11"/>
      <c r="I13" s="11"/>
      <c r="N13" s="11"/>
      <c r="P13" s="11"/>
      <c r="R13" s="11"/>
    </row>
    <row r="14" spans="1:18" s="10" customFormat="1" x14ac:dyDescent="0.25">
      <c r="F14" s="8"/>
      <c r="G14" s="8"/>
      <c r="I14" s="11"/>
      <c r="N14" s="11"/>
      <c r="P14" s="11"/>
      <c r="R14" s="11"/>
    </row>
    <row r="15" spans="1:18" s="10" customFormat="1" x14ac:dyDescent="0.25">
      <c r="A15" s="10" t="s">
        <v>22</v>
      </c>
      <c r="E15" s="11"/>
      <c r="F15" s="8">
        <v>10000</v>
      </c>
      <c r="G15" s="8"/>
      <c r="N15" s="11"/>
      <c r="P15" s="11"/>
    </row>
    <row r="16" spans="1:18" s="10" customFormat="1" x14ac:dyDescent="0.25">
      <c r="A16" s="10" t="s">
        <v>9</v>
      </c>
      <c r="E16" s="11"/>
      <c r="F16" s="8">
        <v>13</v>
      </c>
      <c r="G16" s="8"/>
      <c r="N16" s="11"/>
      <c r="P16" s="11"/>
    </row>
    <row r="17" spans="1:16" s="10" customFormat="1" x14ac:dyDescent="0.25">
      <c r="A17" s="10" t="s">
        <v>10</v>
      </c>
      <c r="E17" s="11"/>
      <c r="F17" s="8">
        <v>51550.17</v>
      </c>
      <c r="G17" s="8"/>
      <c r="N17" s="11"/>
      <c r="P17" s="11"/>
    </row>
    <row r="18" spans="1:16" s="10" customFormat="1" x14ac:dyDescent="0.25">
      <c r="A18" s="14" t="s">
        <v>30</v>
      </c>
      <c r="F18" s="8">
        <f>600+2857.36</f>
        <v>3457.36</v>
      </c>
      <c r="G18" s="8"/>
      <c r="I18" s="8"/>
      <c r="N18" s="11"/>
      <c r="P18" s="11"/>
    </row>
    <row r="19" spans="1:16" s="10" customFormat="1" x14ac:dyDescent="0.25">
      <c r="A19" s="14" t="s">
        <v>44</v>
      </c>
      <c r="F19" s="8">
        <f>4509.4</f>
        <v>4509.3999999999996</v>
      </c>
      <c r="G19" s="8"/>
      <c r="N19" s="11"/>
      <c r="P19" s="11"/>
    </row>
    <row r="20" spans="1:16" s="10" customFormat="1" x14ac:dyDescent="0.25">
      <c r="A20" s="10" t="s">
        <v>11</v>
      </c>
      <c r="E20" s="11"/>
      <c r="F20" s="8">
        <f>E21+E22</f>
        <v>2781456.92</v>
      </c>
      <c r="G20" s="8"/>
      <c r="N20" s="11"/>
    </row>
    <row r="21" spans="1:16" s="10" customFormat="1" x14ac:dyDescent="0.25">
      <c r="A21" s="15" t="s">
        <v>12</v>
      </c>
      <c r="B21" s="15"/>
      <c r="C21" s="15"/>
      <c r="D21" s="15"/>
      <c r="E21" s="16">
        <v>286237.90000000002</v>
      </c>
      <c r="F21" s="8"/>
      <c r="G21" s="8"/>
      <c r="N21" s="11"/>
    </row>
    <row r="22" spans="1:16" s="10" customFormat="1" x14ac:dyDescent="0.25">
      <c r="A22" s="17" t="s">
        <v>13</v>
      </c>
      <c r="B22" s="17"/>
      <c r="C22" s="17"/>
      <c r="D22" s="17"/>
      <c r="E22" s="18">
        <f>2505219.02-10000</f>
        <v>2495219.02</v>
      </c>
      <c r="F22" s="8"/>
      <c r="G22" s="8"/>
      <c r="N22" s="11"/>
    </row>
    <row r="23" spans="1:16" s="10" customFormat="1" x14ac:dyDescent="0.25">
      <c r="E23" s="8"/>
      <c r="F23" s="8"/>
      <c r="G23" s="8"/>
      <c r="N23" s="11"/>
    </row>
    <row r="24" spans="1:16" s="10" customFormat="1" x14ac:dyDescent="0.25">
      <c r="E24" s="11"/>
      <c r="F24" s="11"/>
      <c r="G24" s="8"/>
      <c r="N24" s="11"/>
    </row>
    <row r="25" spans="1:16" s="10" customFormat="1" x14ac:dyDescent="0.25">
      <c r="A25" s="20" t="s">
        <v>15</v>
      </c>
      <c r="B25" s="20"/>
      <c r="C25" s="20"/>
      <c r="D25" s="20"/>
      <c r="E25" s="20"/>
      <c r="F25" s="21"/>
      <c r="G25" s="22">
        <f>F27+F28+F29+F30</f>
        <v>2790671.41</v>
      </c>
      <c r="H25" s="11"/>
      <c r="I25" s="11"/>
      <c r="N25" s="11"/>
    </row>
    <row r="26" spans="1:16" s="10" customFormat="1" x14ac:dyDescent="0.25">
      <c r="F26" s="11"/>
      <c r="G26" s="8"/>
      <c r="N26" s="11"/>
    </row>
    <row r="27" spans="1:16" s="10" customFormat="1" x14ac:dyDescent="0.25">
      <c r="A27" s="10" t="s">
        <v>23</v>
      </c>
      <c r="F27" s="8">
        <v>2323848.87</v>
      </c>
      <c r="G27" s="8"/>
      <c r="I27" s="11"/>
      <c r="N27" s="11"/>
    </row>
    <row r="28" spans="1:16" s="10" customFormat="1" x14ac:dyDescent="0.25">
      <c r="A28" s="10" t="s">
        <v>35</v>
      </c>
      <c r="F28" s="8">
        <v>439166.1</v>
      </c>
      <c r="G28" s="8"/>
      <c r="I28" s="8"/>
      <c r="N28" s="11"/>
    </row>
    <row r="29" spans="1:16" s="10" customFormat="1" x14ac:dyDescent="0.25">
      <c r="A29" s="14" t="s">
        <v>24</v>
      </c>
      <c r="F29" s="8">
        <v>1485.09</v>
      </c>
      <c r="G29" s="8"/>
      <c r="I29" s="8"/>
      <c r="J29" s="11"/>
      <c r="N29" s="11"/>
    </row>
    <row r="30" spans="1:16" s="10" customFormat="1" x14ac:dyDescent="0.25">
      <c r="A30" s="14" t="s">
        <v>45</v>
      </c>
      <c r="F30" s="8">
        <v>26171.35</v>
      </c>
      <c r="G30" s="8"/>
      <c r="N30" s="11"/>
    </row>
    <row r="31" spans="1:16" s="10" customFormat="1" x14ac:dyDescent="0.25">
      <c r="F31" s="11"/>
      <c r="G31" s="8"/>
      <c r="N31" s="11"/>
    </row>
    <row r="32" spans="1:16" s="10" customFormat="1" x14ac:dyDescent="0.25">
      <c r="F32" s="11"/>
      <c r="G32" s="8"/>
      <c r="N32" s="11"/>
    </row>
    <row r="33" spans="1:14" s="10" customFormat="1" x14ac:dyDescent="0.25">
      <c r="A33" s="20" t="s">
        <v>16</v>
      </c>
      <c r="B33" s="20"/>
      <c r="C33" s="20"/>
      <c r="D33" s="20"/>
      <c r="E33" s="20"/>
      <c r="F33" s="21"/>
      <c r="G33" s="22">
        <f>G13-G25</f>
        <v>60315.439999999944</v>
      </c>
      <c r="H33" s="8"/>
      <c r="N33" s="11"/>
    </row>
    <row r="34" spans="1:14" s="10" customFormat="1" x14ac:dyDescent="0.25">
      <c r="A34" s="4"/>
      <c r="B34" s="4"/>
      <c r="C34" s="4"/>
      <c r="D34" s="4"/>
      <c r="E34" s="4"/>
      <c r="F34" s="5"/>
      <c r="G34" s="6"/>
      <c r="N34" s="11"/>
    </row>
    <row r="35" spans="1:14" s="10" customFormat="1" x14ac:dyDescent="0.25">
      <c r="F35" s="11"/>
      <c r="G35" s="8"/>
      <c r="N35" s="11"/>
    </row>
    <row r="36" spans="1:14" s="10" customFormat="1" x14ac:dyDescent="0.25">
      <c r="A36" s="4" t="s">
        <v>34</v>
      </c>
      <c r="B36" s="4"/>
      <c r="C36" s="4"/>
      <c r="D36" s="4"/>
      <c r="E36" s="4"/>
      <c r="F36" s="5"/>
      <c r="G36" s="6">
        <f>F38+F39+F40</f>
        <v>524917.91</v>
      </c>
      <c r="I36" s="8"/>
      <c r="N36" s="11"/>
    </row>
    <row r="37" spans="1:14" s="10" customFormat="1" x14ac:dyDescent="0.25">
      <c r="A37" s="4"/>
      <c r="B37" s="4"/>
      <c r="C37" s="4"/>
      <c r="D37" s="4"/>
      <c r="E37" s="4"/>
      <c r="F37" s="5"/>
      <c r="G37" s="6"/>
      <c r="N37" s="11"/>
    </row>
    <row r="38" spans="1:14" s="10" customFormat="1" x14ac:dyDescent="0.25">
      <c r="A38" s="10" t="s">
        <v>46</v>
      </c>
      <c r="F38" s="8">
        <v>485082</v>
      </c>
      <c r="G38" s="8"/>
      <c r="N38" s="11"/>
    </row>
    <row r="39" spans="1:14" s="10" customFormat="1" x14ac:dyDescent="0.25">
      <c r="A39" s="10" t="s">
        <v>26</v>
      </c>
      <c r="F39" s="8">
        <v>0</v>
      </c>
      <c r="G39" s="8"/>
      <c r="N39" s="11"/>
    </row>
    <row r="40" spans="1:14" s="10" customFormat="1" x14ac:dyDescent="0.25">
      <c r="A40" s="14" t="s">
        <v>27</v>
      </c>
      <c r="F40" s="8">
        <v>39835.910000000003</v>
      </c>
      <c r="G40" s="8"/>
      <c r="N40" s="11"/>
    </row>
    <row r="41" spans="1:14" s="10" customFormat="1" x14ac:dyDescent="0.25">
      <c r="F41" s="8">
        <v>0</v>
      </c>
      <c r="G41" s="8"/>
      <c r="N41" s="11"/>
    </row>
    <row r="42" spans="1:14" s="10" customFormat="1" x14ac:dyDescent="0.25">
      <c r="A42" s="4" t="s">
        <v>31</v>
      </c>
      <c r="B42" s="4"/>
      <c r="C42" s="4"/>
      <c r="D42" s="4"/>
      <c r="E42" s="4"/>
      <c r="F42" s="6"/>
      <c r="G42" s="6">
        <f>F43+F44</f>
        <v>79669.460000000006</v>
      </c>
      <c r="N42" s="11"/>
    </row>
    <row r="43" spans="1:14" s="10" customFormat="1" x14ac:dyDescent="0.25">
      <c r="A43" s="10" t="s">
        <v>32</v>
      </c>
      <c r="F43" s="8">
        <v>79669.460000000006</v>
      </c>
      <c r="G43" s="8"/>
      <c r="N43" s="11"/>
    </row>
    <row r="44" spans="1:14" s="10" customFormat="1" x14ac:dyDescent="0.25">
      <c r="A44" s="10" t="s">
        <v>33</v>
      </c>
      <c r="F44" s="8">
        <v>0</v>
      </c>
      <c r="G44" s="8"/>
      <c r="N44" s="11"/>
    </row>
    <row r="45" spans="1:14" s="10" customFormat="1" x14ac:dyDescent="0.25">
      <c r="A45" s="10" t="s">
        <v>17</v>
      </c>
      <c r="F45" s="8">
        <v>50</v>
      </c>
      <c r="G45" s="8"/>
      <c r="N45" s="11"/>
    </row>
    <row r="46" spans="1:14" s="10" customFormat="1" x14ac:dyDescent="0.25">
      <c r="A46" s="10" t="s">
        <v>18</v>
      </c>
      <c r="F46" s="8">
        <v>42</v>
      </c>
      <c r="G46" s="8"/>
      <c r="N46" s="11"/>
    </row>
    <row r="47" spans="1:14" s="10" customFormat="1" x14ac:dyDescent="0.25">
      <c r="F47" s="11"/>
      <c r="G47" s="8"/>
      <c r="N47" s="11"/>
    </row>
    <row r="53" spans="1:1" x14ac:dyDescent="0.25">
      <c r="A53" t="s">
        <v>20</v>
      </c>
    </row>
    <row r="55" spans="1:1" x14ac:dyDescent="0.25">
      <c r="A55" t="s">
        <v>25</v>
      </c>
    </row>
    <row r="56" spans="1:1" x14ac:dyDescent="0.25">
      <c r="A56" t="s">
        <v>38</v>
      </c>
    </row>
    <row r="57" spans="1:1" x14ac:dyDescent="0.25">
      <c r="A57" t="s">
        <v>39</v>
      </c>
    </row>
    <row r="59" spans="1:1" x14ac:dyDescent="0.25">
      <c r="A59" t="s">
        <v>21</v>
      </c>
    </row>
    <row r="61" spans="1:1" x14ac:dyDescent="0.25">
      <c r="A61" t="s">
        <v>36</v>
      </c>
    </row>
    <row r="62" spans="1:1" x14ac:dyDescent="0.25">
      <c r="A62" t="s">
        <v>37</v>
      </c>
    </row>
    <row r="63" spans="1:1" x14ac:dyDescent="0.25">
      <c r="A63" t="s">
        <v>40</v>
      </c>
    </row>
    <row r="64" spans="1:1" x14ac:dyDescent="0.25">
      <c r="A64" t="s">
        <v>41</v>
      </c>
    </row>
    <row r="66" spans="1:7" x14ac:dyDescent="0.25">
      <c r="A66" t="s">
        <v>29</v>
      </c>
    </row>
    <row r="68" spans="1:7" x14ac:dyDescent="0.25">
      <c r="A68" t="s">
        <v>47</v>
      </c>
    </row>
    <row r="69" spans="1:7" x14ac:dyDescent="0.25">
      <c r="A69" t="s">
        <v>48</v>
      </c>
    </row>
    <row r="70" spans="1:7" x14ac:dyDescent="0.25">
      <c r="A70" t="s">
        <v>42</v>
      </c>
    </row>
    <row r="71" spans="1:7" x14ac:dyDescent="0.25">
      <c r="A71" t="s">
        <v>50</v>
      </c>
    </row>
    <row r="72" spans="1:7" x14ac:dyDescent="0.25">
      <c r="A72" t="s">
        <v>51</v>
      </c>
    </row>
    <row r="73" spans="1:7" x14ac:dyDescent="0.25">
      <c r="A73" t="s">
        <v>52</v>
      </c>
    </row>
    <row r="76" spans="1:7" x14ac:dyDescent="0.25">
      <c r="A76" t="s">
        <v>49</v>
      </c>
    </row>
    <row r="77" spans="1:7" x14ac:dyDescent="0.25">
      <c r="F77" s="12"/>
      <c r="G77" s="13"/>
    </row>
    <row r="78" spans="1:7" x14ac:dyDescent="0.25">
      <c r="F78" s="23" t="s">
        <v>19</v>
      </c>
      <c r="G78" s="23"/>
    </row>
    <row r="79" spans="1:7" x14ac:dyDescent="0.25">
      <c r="F79" s="24" t="s">
        <v>28</v>
      </c>
      <c r="G79" s="24"/>
    </row>
  </sheetData>
  <mergeCells count="2">
    <mergeCell ref="F78:G78"/>
    <mergeCell ref="F79:G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Zmajevac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Gabrijela</dc:creator>
  <cp:lastModifiedBy>Gabrijela</cp:lastModifiedBy>
  <cp:lastPrinted>2015-07-08T11:39:26Z</cp:lastPrinted>
  <dcterms:created xsi:type="dcterms:W3CDTF">2012-02-10T07:20:38Z</dcterms:created>
  <dcterms:modified xsi:type="dcterms:W3CDTF">2017-07-06T12:16:09Z</dcterms:modified>
</cp:coreProperties>
</file>