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i\OBŽ\PLANOVI\2021\ZA POSLATI\"/>
    </mc:Choice>
  </mc:AlternateContent>
  <bookViews>
    <workbookView xWindow="0" yWindow="0" windowWidth="24000" windowHeight="9600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 l="1"/>
  <c r="L618" i="2"/>
  <c r="L410" i="2"/>
  <c r="L372" i="2"/>
  <c r="L310" i="2"/>
  <c r="L273" i="2"/>
  <c r="L248" i="2"/>
  <c r="L227" i="2"/>
  <c r="M1168" i="2"/>
  <c r="L1176" i="2"/>
  <c r="L1177" i="2"/>
  <c r="M1177" i="2"/>
  <c r="M1176" i="2" s="1"/>
  <c r="K1177" i="2"/>
  <c r="K1176" i="2"/>
  <c r="D1178" i="2"/>
  <c r="C1178" i="2"/>
  <c r="B1178" i="2"/>
  <c r="A1178" i="2"/>
  <c r="D1177" i="2"/>
  <c r="C1177" i="2"/>
  <c r="B1177" i="2"/>
  <c r="A1177" i="2"/>
  <c r="M1182" i="2" l="1"/>
  <c r="M1195" i="2"/>
  <c r="L19" i="2"/>
  <c r="M19" i="2"/>
  <c r="L22" i="2"/>
  <c r="M22" i="2"/>
  <c r="L24" i="2"/>
  <c r="L21" i="2" s="1"/>
  <c r="L20" i="2" s="1"/>
  <c r="L18" i="2" s="1"/>
  <c r="M24" i="2"/>
  <c r="L30" i="2"/>
  <c r="M30" i="2"/>
  <c r="L34" i="2"/>
  <c r="M34" i="2"/>
  <c r="L37" i="2"/>
  <c r="L36" i="2" s="1"/>
  <c r="L35" i="2" s="1"/>
  <c r="L33" i="2" s="1"/>
  <c r="M37" i="2"/>
  <c r="M36" i="2" s="1"/>
  <c r="M35" i="2" s="1"/>
  <c r="M33" i="2" s="1"/>
  <c r="L42" i="2"/>
  <c r="M42" i="2"/>
  <c r="L45" i="2"/>
  <c r="M45" i="2"/>
  <c r="L49" i="2"/>
  <c r="M49" i="2"/>
  <c r="L55" i="2"/>
  <c r="M55" i="2"/>
  <c r="L65" i="2"/>
  <c r="M65" i="2"/>
  <c r="L67" i="2"/>
  <c r="M67" i="2"/>
  <c r="L74" i="2"/>
  <c r="L73" i="2" s="1"/>
  <c r="M74" i="2"/>
  <c r="M73" i="2" s="1"/>
  <c r="L79" i="2"/>
  <c r="L78" i="2" s="1"/>
  <c r="M79" i="2"/>
  <c r="M78" i="2" s="1"/>
  <c r="L83" i="2"/>
  <c r="M83" i="2"/>
  <c r="L86" i="2"/>
  <c r="M86" i="2"/>
  <c r="L90" i="2"/>
  <c r="M90" i="2"/>
  <c r="M85" i="2" s="1"/>
  <c r="M84" i="2" s="1"/>
  <c r="M82" i="2" s="1"/>
  <c r="L98" i="2"/>
  <c r="M98" i="2"/>
  <c r="L103" i="2"/>
  <c r="M103" i="2"/>
  <c r="M105" i="2"/>
  <c r="M104" i="2" s="1"/>
  <c r="M102" i="2" s="1"/>
  <c r="L106" i="2"/>
  <c r="M106" i="2"/>
  <c r="L108" i="2"/>
  <c r="L105" i="2" s="1"/>
  <c r="L104" i="2" s="1"/>
  <c r="L102" i="2" s="1"/>
  <c r="M108" i="2"/>
  <c r="L116" i="2"/>
  <c r="M116" i="2"/>
  <c r="L118" i="2"/>
  <c r="L117" i="2" s="1"/>
  <c r="L115" i="2" s="1"/>
  <c r="M118" i="2"/>
  <c r="M117" i="2" s="1"/>
  <c r="M115" i="2" s="1"/>
  <c r="L119" i="2"/>
  <c r="M119" i="2"/>
  <c r="L124" i="2"/>
  <c r="M124" i="2"/>
  <c r="L127" i="2"/>
  <c r="L126" i="2" s="1"/>
  <c r="M127" i="2"/>
  <c r="M126" i="2" s="1"/>
  <c r="L131" i="2"/>
  <c r="M131" i="2"/>
  <c r="L137" i="2"/>
  <c r="M137" i="2"/>
  <c r="L147" i="2"/>
  <c r="M147" i="2"/>
  <c r="L149" i="2"/>
  <c r="M149" i="2"/>
  <c r="L156" i="2"/>
  <c r="L155" i="2" s="1"/>
  <c r="M156" i="2"/>
  <c r="M155" i="2" s="1"/>
  <c r="L161" i="2"/>
  <c r="L160" i="2" s="1"/>
  <c r="M161" i="2"/>
  <c r="M160" i="2" s="1"/>
  <c r="L165" i="2"/>
  <c r="M165" i="2"/>
  <c r="L168" i="2"/>
  <c r="M168" i="2"/>
  <c r="L170" i="2"/>
  <c r="L167" i="2" s="1"/>
  <c r="L166" i="2" s="1"/>
  <c r="L164" i="2" s="1"/>
  <c r="M170" i="2"/>
  <c r="M167" i="2" s="1"/>
  <c r="M166" i="2" s="1"/>
  <c r="M164" i="2" s="1"/>
  <c r="L174" i="2"/>
  <c r="M174" i="2"/>
  <c r="L180" i="2"/>
  <c r="M180" i="2"/>
  <c r="L184" i="2"/>
  <c r="M184" i="2"/>
  <c r="L187" i="2"/>
  <c r="M187" i="2"/>
  <c r="L192" i="2"/>
  <c r="L186" i="2" s="1"/>
  <c r="L185" i="2" s="1"/>
  <c r="L183" i="2" s="1"/>
  <c r="M192" i="2"/>
  <c r="M186" i="2" s="1"/>
  <c r="M185" i="2" s="1"/>
  <c r="M183" i="2" s="1"/>
  <c r="L200" i="2"/>
  <c r="M200" i="2"/>
  <c r="L201" i="2"/>
  <c r="M201" i="2"/>
  <c r="L202" i="2"/>
  <c r="M202" i="2"/>
  <c r="L203" i="2"/>
  <c r="M203" i="2"/>
  <c r="L204" i="2"/>
  <c r="M204" i="2"/>
  <c r="L205" i="2"/>
  <c r="M205" i="2"/>
  <c r="L208" i="2"/>
  <c r="M208" i="2"/>
  <c r="M227" i="2"/>
  <c r="L234" i="2"/>
  <c r="L207" i="2" s="1"/>
  <c r="M234" i="2"/>
  <c r="M248" i="2"/>
  <c r="L247" i="2"/>
  <c r="M273" i="2"/>
  <c r="M310" i="2"/>
  <c r="L365" i="2"/>
  <c r="M365" i="2"/>
  <c r="M372" i="2"/>
  <c r="L409" i="2"/>
  <c r="M410" i="2"/>
  <c r="M409" i="2" s="1"/>
  <c r="L435" i="2"/>
  <c r="M435" i="2"/>
  <c r="L436" i="2"/>
  <c r="M436" i="2"/>
  <c r="L449" i="2"/>
  <c r="M449" i="2"/>
  <c r="L450" i="2"/>
  <c r="M450" i="2"/>
  <c r="L459" i="2"/>
  <c r="L458" i="2" s="1"/>
  <c r="M459" i="2"/>
  <c r="M458" i="2" s="1"/>
  <c r="L467" i="2"/>
  <c r="M467" i="2"/>
  <c r="L474" i="2"/>
  <c r="M474" i="2"/>
  <c r="L517" i="2"/>
  <c r="M517" i="2"/>
  <c r="L524" i="2"/>
  <c r="M524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7" i="2"/>
  <c r="M547" i="2"/>
  <c r="L572" i="2"/>
  <c r="L546" i="2" s="1"/>
  <c r="M572" i="2"/>
  <c r="M546" i="2" s="1"/>
  <c r="L579" i="2"/>
  <c r="M579" i="2"/>
  <c r="M593" i="2"/>
  <c r="L592" i="2"/>
  <c r="M618" i="2"/>
  <c r="M592" i="2" s="1"/>
  <c r="L655" i="2"/>
  <c r="M655" i="2"/>
  <c r="L710" i="2"/>
  <c r="M710" i="2"/>
  <c r="L717" i="2"/>
  <c r="M717" i="2"/>
  <c r="L761" i="2"/>
  <c r="M761" i="2"/>
  <c r="L768" i="2"/>
  <c r="L760" i="2" s="1"/>
  <c r="M768" i="2"/>
  <c r="M760" i="2" s="1"/>
  <c r="L794" i="2"/>
  <c r="L793" i="2" s="1"/>
  <c r="M794" i="2"/>
  <c r="M793" i="2" s="1"/>
  <c r="L802" i="2"/>
  <c r="L801" i="2" s="1"/>
  <c r="M802" i="2"/>
  <c r="M801" i="2" s="1"/>
  <c r="L815" i="2"/>
  <c r="M815" i="2"/>
  <c r="L828" i="2"/>
  <c r="M828" i="2"/>
  <c r="L848" i="2"/>
  <c r="L847" i="2" s="1"/>
  <c r="M848" i="2"/>
  <c r="M847" i="2" s="1"/>
  <c r="L862" i="2"/>
  <c r="L861" i="2" s="1"/>
  <c r="M862" i="2"/>
  <c r="M861" i="2" s="1"/>
  <c r="L876" i="2"/>
  <c r="M876" i="2"/>
  <c r="L877" i="2"/>
  <c r="M877" i="2"/>
  <c r="L885" i="2"/>
  <c r="M885" i="2"/>
  <c r="L898" i="2"/>
  <c r="L884" i="2" s="1"/>
  <c r="M898" i="2"/>
  <c r="M884" i="2" s="1"/>
  <c r="L941" i="2"/>
  <c r="M941" i="2"/>
  <c r="L948" i="2"/>
  <c r="M948" i="2"/>
  <c r="L955" i="2"/>
  <c r="M955" i="2"/>
  <c r="L962" i="2"/>
  <c r="M962" i="2"/>
  <c r="L970" i="2"/>
  <c r="L969" i="2" s="1"/>
  <c r="M970" i="2"/>
  <c r="M969" i="2" s="1"/>
  <c r="L977" i="2"/>
  <c r="M977" i="2"/>
  <c r="L986" i="2"/>
  <c r="L985" i="2" s="1"/>
  <c r="L984" i="2" s="1"/>
  <c r="M986" i="2"/>
  <c r="M985" i="2" s="1"/>
  <c r="M984" i="2" s="1"/>
  <c r="L993" i="2"/>
  <c r="M993" i="2"/>
  <c r="L1003" i="2"/>
  <c r="M1003" i="2"/>
  <c r="L1006" i="2"/>
  <c r="M1006" i="2"/>
  <c r="L1008" i="2"/>
  <c r="L1005" i="2" s="1"/>
  <c r="M1008" i="2"/>
  <c r="M1005" i="2" s="1"/>
  <c r="M1004" i="2" s="1"/>
  <c r="M1002" i="2" s="1"/>
  <c r="L1011" i="2"/>
  <c r="L1010" i="2" s="1"/>
  <c r="M1011" i="2"/>
  <c r="M1010" i="2" s="1"/>
  <c r="L1014" i="2"/>
  <c r="M1014" i="2"/>
  <c r="L1018" i="2"/>
  <c r="M1018" i="2"/>
  <c r="L1020" i="2"/>
  <c r="M1020" i="2"/>
  <c r="L1025" i="2"/>
  <c r="M1025" i="2"/>
  <c r="L1028" i="2"/>
  <c r="L1027" i="2" s="1"/>
  <c r="L1026" i="2" s="1"/>
  <c r="L1024" i="2" s="1"/>
  <c r="M1028" i="2"/>
  <c r="M1027" i="2" s="1"/>
  <c r="M1026" i="2" s="1"/>
  <c r="M1024" i="2" s="1"/>
  <c r="L1032" i="2"/>
  <c r="M1032" i="2"/>
  <c r="L1036" i="2"/>
  <c r="M1036" i="2"/>
  <c r="L1039" i="2"/>
  <c r="L1038" i="2" s="1"/>
  <c r="L1037" i="2" s="1"/>
  <c r="L1035" i="2" s="1"/>
  <c r="M1039" i="2"/>
  <c r="M1038" i="2" s="1"/>
  <c r="M1037" i="2" s="1"/>
  <c r="M1035" i="2" s="1"/>
  <c r="L1042" i="2"/>
  <c r="M1042" i="2"/>
  <c r="L1046" i="2"/>
  <c r="M1046" i="2"/>
  <c r="L1050" i="2"/>
  <c r="M1050" i="2"/>
  <c r="L1056" i="2"/>
  <c r="M1056" i="2"/>
  <c r="L1059" i="2"/>
  <c r="L1058" i="2" s="1"/>
  <c r="L1057" i="2" s="1"/>
  <c r="L1055" i="2" s="1"/>
  <c r="M1059" i="2"/>
  <c r="M1058" i="2" s="1"/>
  <c r="M1057" i="2" s="1"/>
  <c r="M1055" i="2" s="1"/>
  <c r="L1063" i="2"/>
  <c r="M1063" i="2"/>
  <c r="L1066" i="2"/>
  <c r="L1065" i="2" s="1"/>
  <c r="L1064" i="2" s="1"/>
  <c r="L1062" i="2" s="1"/>
  <c r="M1066" i="2"/>
  <c r="M1065" i="2" s="1"/>
  <c r="M1064" i="2" s="1"/>
  <c r="M1062" i="2" s="1"/>
  <c r="L1070" i="2"/>
  <c r="M1070" i="2"/>
  <c r="L1071" i="2"/>
  <c r="M1071" i="2"/>
  <c r="L1072" i="2"/>
  <c r="M1072" i="2"/>
  <c r="L1075" i="2"/>
  <c r="M1075" i="2"/>
  <c r="L1077" i="2"/>
  <c r="M1077" i="2"/>
  <c r="L1079" i="2"/>
  <c r="M1079" i="2"/>
  <c r="L1082" i="2"/>
  <c r="M1082" i="2"/>
  <c r="L1086" i="2"/>
  <c r="M1086" i="2"/>
  <c r="L1091" i="2"/>
  <c r="M1091" i="2"/>
  <c r="L1096" i="2"/>
  <c r="M1096" i="2"/>
  <c r="L1099" i="2"/>
  <c r="M1099" i="2"/>
  <c r="L1101" i="2"/>
  <c r="L1098" i="2" s="1"/>
  <c r="M1101" i="2"/>
  <c r="M1098" i="2" s="1"/>
  <c r="L1103" i="2"/>
  <c r="M1103" i="2"/>
  <c r="L1106" i="2"/>
  <c r="M1106" i="2"/>
  <c r="L1109" i="2"/>
  <c r="L1105" i="2" s="1"/>
  <c r="M1109" i="2"/>
  <c r="M1105" i="2" s="1"/>
  <c r="L1112" i="2"/>
  <c r="L1111" i="2" s="1"/>
  <c r="M1112" i="2"/>
  <c r="M1111" i="2" s="1"/>
  <c r="L1116" i="2"/>
  <c r="M1116" i="2"/>
  <c r="L1119" i="2"/>
  <c r="L1118" i="2" s="1"/>
  <c r="L1117" i="2" s="1"/>
  <c r="L1115" i="2" s="1"/>
  <c r="M1119" i="2"/>
  <c r="M1118" i="2" s="1"/>
  <c r="M1117" i="2" s="1"/>
  <c r="M1115" i="2" s="1"/>
  <c r="L1123" i="2"/>
  <c r="M1123" i="2"/>
  <c r="L1126" i="2"/>
  <c r="L1125" i="2" s="1"/>
  <c r="L1124" i="2" s="1"/>
  <c r="L1122" i="2" s="1"/>
  <c r="M1126" i="2"/>
  <c r="M1125" i="2" s="1"/>
  <c r="M1124" i="2" s="1"/>
  <c r="M1122" i="2" s="1"/>
  <c r="L1130" i="2"/>
  <c r="M1130" i="2"/>
  <c r="L1133" i="2"/>
  <c r="M1133" i="2"/>
  <c r="L1135" i="2"/>
  <c r="L1132" i="2" s="1"/>
  <c r="L1131" i="2" s="1"/>
  <c r="L1129" i="2" s="1"/>
  <c r="M1135" i="2"/>
  <c r="M1132" i="2" s="1"/>
  <c r="L1137" i="2"/>
  <c r="M1137" i="2"/>
  <c r="L1140" i="2"/>
  <c r="M1140" i="2"/>
  <c r="L1143" i="2"/>
  <c r="L1139" i="2" s="1"/>
  <c r="M1143" i="2"/>
  <c r="M1139" i="2" s="1"/>
  <c r="L1147" i="2"/>
  <c r="M1147" i="2"/>
  <c r="L1150" i="2"/>
  <c r="M1150" i="2"/>
  <c r="M1149" i="2" s="1"/>
  <c r="L1152" i="2"/>
  <c r="M1152" i="2"/>
  <c r="L1155" i="2"/>
  <c r="L1154" i="2" s="1"/>
  <c r="M1155" i="2"/>
  <c r="M1154" i="2" s="1"/>
  <c r="L1158" i="2"/>
  <c r="M1158" i="2"/>
  <c r="L1162" i="2"/>
  <c r="M1162" i="2"/>
  <c r="L1167" i="2"/>
  <c r="M1167" i="2"/>
  <c r="L1170" i="2"/>
  <c r="M1170" i="2"/>
  <c r="L1172" i="2"/>
  <c r="L1169" i="2" s="1"/>
  <c r="M1172" i="2"/>
  <c r="M1169" i="2" s="1"/>
  <c r="L1174" i="2"/>
  <c r="M1174" i="2"/>
  <c r="L1179" i="2"/>
  <c r="M1179" i="2"/>
  <c r="L1182" i="2"/>
  <c r="L1187" i="2"/>
  <c r="M1187" i="2"/>
  <c r="L1190" i="2"/>
  <c r="M1190" i="2"/>
  <c r="L1192" i="2"/>
  <c r="L1189" i="2" s="1"/>
  <c r="M1192" i="2"/>
  <c r="M1189" i="2" s="1"/>
  <c r="M1188" i="2" s="1"/>
  <c r="M1186" i="2" s="1"/>
  <c r="L1195" i="2"/>
  <c r="L1194" i="2" s="1"/>
  <c r="M1194" i="2"/>
  <c r="K234" i="2"/>
  <c r="K227" i="2"/>
  <c r="M1081" i="2" l="1"/>
  <c r="L1081" i="2"/>
  <c r="L1074" i="2"/>
  <c r="M1074" i="2"/>
  <c r="M466" i="2"/>
  <c r="M457" i="2" s="1"/>
  <c r="L466" i="2"/>
  <c r="L457" i="2" s="1"/>
  <c r="M247" i="2"/>
  <c r="M207" i="2"/>
  <c r="M206" i="2" s="1"/>
  <c r="L85" i="2"/>
  <c r="L84" i="2" s="1"/>
  <c r="L82" i="2" s="1"/>
  <c r="L44" i="2"/>
  <c r="L43" i="2" s="1"/>
  <c r="L41" i="2" s="1"/>
  <c r="L17" i="2" s="1"/>
  <c r="M44" i="2"/>
  <c r="M43" i="2" s="1"/>
  <c r="M41" i="2" s="1"/>
  <c r="M17" i="2" s="1"/>
  <c r="M21" i="2"/>
  <c r="M20" i="2" s="1"/>
  <c r="M18" i="2" s="1"/>
  <c r="L1168" i="2"/>
  <c r="L1166" i="2" s="1"/>
  <c r="L1149" i="2"/>
  <c r="M875" i="2"/>
  <c r="M125" i="2"/>
  <c r="M123" i="2" s="1"/>
  <c r="M101" i="2" s="1"/>
  <c r="L1188" i="2"/>
  <c r="L1186" i="2" s="1"/>
  <c r="M1166" i="2"/>
  <c r="M1148" i="2"/>
  <c r="M1146" i="2" s="1"/>
  <c r="L1004" i="2"/>
  <c r="L1002" i="2" s="1"/>
  <c r="L875" i="2"/>
  <c r="L206" i="2"/>
  <c r="L125" i="2"/>
  <c r="L123" i="2" s="1"/>
  <c r="L101" i="2" s="1"/>
  <c r="L1148" i="2"/>
  <c r="L1146" i="2" s="1"/>
  <c r="M1131" i="2"/>
  <c r="M1129" i="2" s="1"/>
  <c r="M1097" i="2"/>
  <c r="M1095" i="2" s="1"/>
  <c r="M545" i="2"/>
  <c r="M538" i="2" s="1"/>
  <c r="L1097" i="2"/>
  <c r="L1095" i="2" s="1"/>
  <c r="L545" i="2"/>
  <c r="L538" i="2" s="1"/>
  <c r="K124" i="2"/>
  <c r="K125" i="2"/>
  <c r="K161" i="2"/>
  <c r="K160" i="2" s="1"/>
  <c r="D162" i="2"/>
  <c r="C162" i="2"/>
  <c r="B162" i="2"/>
  <c r="A162" i="2"/>
  <c r="D161" i="2"/>
  <c r="C161" i="2"/>
  <c r="B161" i="2"/>
  <c r="A161" i="2"/>
  <c r="D160" i="2"/>
  <c r="C160" i="2"/>
  <c r="B160" i="2"/>
  <c r="A160" i="2"/>
  <c r="K42" i="2"/>
  <c r="K79" i="2"/>
  <c r="K78" i="2" s="1"/>
  <c r="D80" i="2"/>
  <c r="C80" i="2"/>
  <c r="B80" i="2"/>
  <c r="A80" i="2"/>
  <c r="D79" i="2"/>
  <c r="C79" i="2"/>
  <c r="B79" i="2"/>
  <c r="A79" i="2"/>
  <c r="D78" i="2"/>
  <c r="C78" i="2"/>
  <c r="B78" i="2"/>
  <c r="A78" i="2"/>
  <c r="M1073" i="2" l="1"/>
  <c r="M1069" i="2" s="1"/>
  <c r="L1073" i="2"/>
  <c r="L1069" i="2" s="1"/>
  <c r="L1001" i="2" s="1"/>
  <c r="L199" i="2"/>
  <c r="M199" i="2"/>
  <c r="M198" i="2" s="1"/>
  <c r="M1001" i="2"/>
  <c r="L198" i="2"/>
  <c r="K1207" i="2"/>
  <c r="L1207" i="2" l="1"/>
  <c r="M1207" i="2"/>
  <c r="L1208" i="2"/>
  <c r="M1208" i="2"/>
  <c r="K1208" i="2"/>
  <c r="K1209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K1214" i="2"/>
  <c r="K1215" i="2"/>
  <c r="K1216" i="2"/>
  <c r="K1217" i="2"/>
  <c r="K1218" i="2"/>
  <c r="K1213" i="2"/>
  <c r="K16" i="2"/>
  <c r="K1202" i="2"/>
  <c r="M1212" i="2" l="1"/>
  <c r="L1212" i="2"/>
  <c r="K1212" i="2"/>
  <c r="M1211" i="2"/>
  <c r="L1211" i="2"/>
  <c r="K1211" i="2"/>
  <c r="M1210" i="2"/>
  <c r="L1210" i="2"/>
  <c r="K1210" i="2"/>
  <c r="M1209" i="2"/>
  <c r="L120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K1195" i="2"/>
  <c r="K1194" i="2" s="1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K1192" i="2"/>
  <c r="D1192" i="2"/>
  <c r="C1192" i="2"/>
  <c r="B1192" i="2"/>
  <c r="A1192" i="2"/>
  <c r="D1191" i="2"/>
  <c r="C1191" i="2"/>
  <c r="B1191" i="2"/>
  <c r="A1191" i="2"/>
  <c r="K1190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K1187" i="2"/>
  <c r="B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K1182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K1179" i="2"/>
  <c r="D1179" i="2"/>
  <c r="C1179" i="2"/>
  <c r="B1179" i="2"/>
  <c r="A1179" i="2"/>
  <c r="D1176" i="2"/>
  <c r="C1176" i="2"/>
  <c r="B1176" i="2"/>
  <c r="A1176" i="2"/>
  <c r="D1175" i="2"/>
  <c r="C1175" i="2"/>
  <c r="B1175" i="2"/>
  <c r="A1175" i="2"/>
  <c r="K1174" i="2"/>
  <c r="D1174" i="2"/>
  <c r="C1174" i="2"/>
  <c r="B1174" i="2"/>
  <c r="A1174" i="2"/>
  <c r="D1173" i="2"/>
  <c r="C1173" i="2"/>
  <c r="B1173" i="2"/>
  <c r="A1173" i="2"/>
  <c r="K1172" i="2"/>
  <c r="D1172" i="2"/>
  <c r="C1172" i="2"/>
  <c r="B1172" i="2"/>
  <c r="A1172" i="2"/>
  <c r="D1171" i="2"/>
  <c r="C1171" i="2"/>
  <c r="B1171" i="2"/>
  <c r="A1171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K1152" i="2"/>
  <c r="D1152" i="2"/>
  <c r="C1152" i="2"/>
  <c r="B1152" i="2"/>
  <c r="A1152" i="2"/>
  <c r="D1151" i="2"/>
  <c r="C1151" i="2"/>
  <c r="B1151" i="2"/>
  <c r="A1151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K1137" i="2"/>
  <c r="D1137" i="2"/>
  <c r="C1137" i="2"/>
  <c r="B1137" i="2"/>
  <c r="A1137" i="2"/>
  <c r="D1136" i="2"/>
  <c r="C1136" i="2"/>
  <c r="B1136" i="2"/>
  <c r="A1136" i="2"/>
  <c r="K1135" i="2"/>
  <c r="D1135" i="2"/>
  <c r="C1135" i="2"/>
  <c r="B1135" i="2"/>
  <c r="A1135" i="2"/>
  <c r="D1134" i="2"/>
  <c r="C1134" i="2"/>
  <c r="B1134" i="2"/>
  <c r="A1134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K1103" i="2"/>
  <c r="D1103" i="2"/>
  <c r="C1103" i="2"/>
  <c r="B1103" i="2"/>
  <c r="A1103" i="2"/>
  <c r="D1102" i="2"/>
  <c r="C1102" i="2"/>
  <c r="B1102" i="2"/>
  <c r="A1102" i="2"/>
  <c r="K1101" i="2"/>
  <c r="D1101" i="2"/>
  <c r="C1101" i="2"/>
  <c r="B1101" i="2"/>
  <c r="A1101" i="2"/>
  <c r="D1100" i="2"/>
  <c r="C1100" i="2"/>
  <c r="B1100" i="2"/>
  <c r="A1100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K1079" i="2"/>
  <c r="D1079" i="2"/>
  <c r="C1079" i="2"/>
  <c r="B1079" i="2"/>
  <c r="A1079" i="2"/>
  <c r="D1078" i="2"/>
  <c r="C1078" i="2"/>
  <c r="B1078" i="2"/>
  <c r="A1078" i="2"/>
  <c r="K1077" i="2"/>
  <c r="D1077" i="2"/>
  <c r="C1077" i="2"/>
  <c r="B1077" i="2"/>
  <c r="A1077" i="2"/>
  <c r="D1076" i="2"/>
  <c r="C1076" i="2"/>
  <c r="B1076" i="2"/>
  <c r="A1076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K1072" i="2"/>
  <c r="B1072" i="2"/>
  <c r="K1071" i="2"/>
  <c r="B1071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K1020" i="2"/>
  <c r="D1020" i="2"/>
  <c r="C1020" i="2"/>
  <c r="B1020" i="2"/>
  <c r="A1020" i="2"/>
  <c r="D1019" i="2"/>
  <c r="C1019" i="2"/>
  <c r="B1019" i="2"/>
  <c r="A1019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K1008" i="2"/>
  <c r="D1008" i="2"/>
  <c r="C1008" i="2"/>
  <c r="B1008" i="2"/>
  <c r="A1008" i="2"/>
  <c r="D1007" i="2"/>
  <c r="C1007" i="2"/>
  <c r="B1007" i="2"/>
  <c r="A1007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K993" i="2"/>
  <c r="K985" i="2" s="1"/>
  <c r="K984" i="2" s="1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K544" i="2"/>
  <c r="B544" i="2"/>
  <c r="K543" i="2"/>
  <c r="B543" i="2"/>
  <c r="K542" i="2"/>
  <c r="B542" i="2"/>
  <c r="K541" i="2"/>
  <c r="B541" i="2"/>
  <c r="K540" i="2"/>
  <c r="B540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K170" i="2"/>
  <c r="D170" i="2"/>
  <c r="C170" i="2"/>
  <c r="B170" i="2"/>
  <c r="A170" i="2"/>
  <c r="D169" i="2"/>
  <c r="C169" i="2"/>
  <c r="B169" i="2"/>
  <c r="A169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K149" i="2"/>
  <c r="D149" i="2"/>
  <c r="C149" i="2"/>
  <c r="B149" i="2"/>
  <c r="A149" i="2"/>
  <c r="D148" i="2"/>
  <c r="C148" i="2"/>
  <c r="B148" i="2"/>
  <c r="A148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K108" i="2"/>
  <c r="D108" i="2"/>
  <c r="C108" i="2"/>
  <c r="B108" i="2"/>
  <c r="A108" i="2"/>
  <c r="D107" i="2"/>
  <c r="C107" i="2"/>
  <c r="B107" i="2"/>
  <c r="A107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K67" i="2"/>
  <c r="D67" i="2"/>
  <c r="C67" i="2"/>
  <c r="B67" i="2"/>
  <c r="A67" i="2"/>
  <c r="D66" i="2"/>
  <c r="C66" i="2"/>
  <c r="B66" i="2"/>
  <c r="A66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K24" i="2"/>
  <c r="D24" i="2"/>
  <c r="C24" i="2"/>
  <c r="B24" i="2"/>
  <c r="A24" i="2"/>
  <c r="D23" i="2"/>
  <c r="C23" i="2"/>
  <c r="B23" i="2"/>
  <c r="A23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K1223" i="2" s="1"/>
  <c r="E428" i="1"/>
  <c r="D428" i="1"/>
  <c r="C428" i="1"/>
  <c r="E421" i="1"/>
  <c r="D421" i="1"/>
  <c r="C421" i="1"/>
  <c r="C420" i="1" s="1"/>
  <c r="C419" i="1" s="1"/>
  <c r="C441" i="1" s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K1139" i="2" l="1"/>
  <c r="M1228" i="2"/>
  <c r="L1226" i="2"/>
  <c r="M1227" i="2"/>
  <c r="M1226" i="2"/>
  <c r="L1225" i="2"/>
  <c r="K1226" i="2"/>
  <c r="L1227" i="2"/>
  <c r="K1228" i="2"/>
  <c r="C262" i="1"/>
  <c r="D420" i="1"/>
  <c r="D419" i="1" s="1"/>
  <c r="D441" i="1" s="1"/>
  <c r="C247" i="1"/>
  <c r="K1027" i="2"/>
  <c r="K1026" i="2" s="1"/>
  <c r="K1024" i="2" s="1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5" i="2"/>
  <c r="K186" i="2"/>
  <c r="K185" i="2" s="1"/>
  <c r="K183" i="2" s="1"/>
  <c r="K760" i="2"/>
  <c r="K1074" i="2"/>
  <c r="K1149" i="2"/>
  <c r="K1005" i="2"/>
  <c r="K969" i="2"/>
  <c r="K1105" i="2"/>
  <c r="K207" i="2"/>
  <c r="K247" i="2"/>
  <c r="K1081" i="2"/>
  <c r="K85" i="2"/>
  <c r="K84" i="2" s="1"/>
  <c r="K82" i="2" s="1"/>
  <c r="K1154" i="2"/>
  <c r="K126" i="2"/>
  <c r="K123" i="2" s="1"/>
  <c r="K592" i="2"/>
  <c r="K884" i="2"/>
  <c r="K875" i="2" s="1"/>
  <c r="K21" i="2"/>
  <c r="K20" i="2" s="1"/>
  <c r="K18" i="2" s="1"/>
  <c r="K105" i="2"/>
  <c r="K104" i="2" s="1"/>
  <c r="K102" i="2" s="1"/>
  <c r="K466" i="2"/>
  <c r="K457" i="2" s="1"/>
  <c r="K546" i="2"/>
  <c r="K1010" i="2"/>
  <c r="K1098" i="2"/>
  <c r="K1169" i="2"/>
  <c r="K1189" i="2"/>
  <c r="K1188" i="2" s="1"/>
  <c r="K1186" i="2" s="1"/>
  <c r="C303" i="1"/>
  <c r="C439" i="1" s="1"/>
  <c r="D378" i="1"/>
  <c r="D440" i="1" s="1"/>
  <c r="C63" i="1"/>
  <c r="E247" i="1"/>
  <c r="E435" i="1"/>
  <c r="C466" i="1"/>
  <c r="E458" i="1"/>
  <c r="M1225" i="2"/>
  <c r="E463" i="1"/>
  <c r="K1227" i="2"/>
  <c r="C465" i="1"/>
  <c r="D48" i="1"/>
  <c r="E280" i="1"/>
  <c r="E334" i="1"/>
  <c r="D435" i="1"/>
  <c r="D458" i="1"/>
  <c r="E464" i="1"/>
  <c r="E466" i="1"/>
  <c r="E378" i="1"/>
  <c r="E440" i="1" s="1"/>
  <c r="L1228" i="2"/>
  <c r="D466" i="1"/>
  <c r="C19" i="1"/>
  <c r="E312" i="1"/>
  <c r="D463" i="1"/>
  <c r="D465" i="1"/>
  <c r="M1233" i="2"/>
  <c r="L1232" i="2"/>
  <c r="K1231" i="2"/>
  <c r="M1229" i="2"/>
  <c r="K1224" i="2"/>
  <c r="M1234" i="2"/>
  <c r="L1233" i="2"/>
  <c r="C470" i="1"/>
  <c r="E468" i="1"/>
  <c r="D467" i="1"/>
  <c r="M1223" i="2"/>
  <c r="D472" i="1"/>
  <c r="C471" i="1"/>
  <c r="E469" i="1"/>
  <c r="D468" i="1"/>
  <c r="E462" i="1"/>
  <c r="E470" i="1"/>
  <c r="L1224" i="2"/>
  <c r="D469" i="1"/>
  <c r="K1230" i="2"/>
  <c r="K1234" i="2"/>
  <c r="K44" i="2"/>
  <c r="K801" i="2"/>
  <c r="K545" i="2" s="1"/>
  <c r="K1038" i="2"/>
  <c r="K1037" i="2" s="1"/>
  <c r="K1035" i="2" s="1"/>
  <c r="K1132" i="2"/>
  <c r="K1131" i="2" s="1"/>
  <c r="K1129" i="2" s="1"/>
  <c r="K167" i="2"/>
  <c r="K166" i="2" s="1"/>
  <c r="K164" i="2" s="1"/>
  <c r="K1168" i="2"/>
  <c r="K1166" i="2" s="1"/>
  <c r="K1073" i="2" l="1"/>
  <c r="K1069" i="2" s="1"/>
  <c r="K43" i="2"/>
  <c r="K41" i="2" s="1"/>
  <c r="K17" i="2" s="1"/>
  <c r="D303" i="1"/>
  <c r="D439" i="1" s="1"/>
  <c r="E303" i="1"/>
  <c r="E439" i="1" s="1"/>
  <c r="K101" i="2"/>
  <c r="K1097" i="2"/>
  <c r="K1095" i="2" s="1"/>
  <c r="K1148" i="2"/>
  <c r="K1146" i="2" s="1"/>
  <c r="K1004" i="2"/>
  <c r="K1002" i="2" s="1"/>
  <c r="K206" i="2"/>
  <c r="K199" i="2" s="1"/>
  <c r="K1203" i="2"/>
  <c r="D3" i="1"/>
  <c r="D438" i="1" s="1"/>
  <c r="D442" i="1" s="1"/>
  <c r="D443" i="1" s="1"/>
  <c r="E3" i="1"/>
  <c r="E438" i="1" s="1"/>
  <c r="E442" i="1" s="1"/>
  <c r="E443" i="1" s="1"/>
  <c r="C3" i="1"/>
  <c r="C438" i="1" s="1"/>
  <c r="C442" i="1" s="1"/>
  <c r="C443" i="1" s="1"/>
  <c r="K538" i="2"/>
  <c r="L1202" i="2"/>
  <c r="L1203" i="2" s="1"/>
  <c r="K1219" i="2"/>
  <c r="L1219" i="2"/>
  <c r="D461" i="1"/>
  <c r="L1234" i="2"/>
  <c r="K1229" i="2"/>
  <c r="C461" i="1"/>
  <c r="C462" i="1"/>
  <c r="M1232" i="2"/>
  <c r="E472" i="1"/>
  <c r="L1229" i="2"/>
  <c r="D470" i="1"/>
  <c r="E467" i="1"/>
  <c r="E436" i="1"/>
  <c r="M1230" i="2"/>
  <c r="K1233" i="2"/>
  <c r="M1224" i="2"/>
  <c r="K1232" i="2"/>
  <c r="D462" i="1"/>
  <c r="L1231" i="2"/>
  <c r="D471" i="1"/>
  <c r="M1231" i="2"/>
  <c r="L1223" i="2"/>
  <c r="M1202" i="2"/>
  <c r="M1203" i="2" s="1"/>
  <c r="C472" i="1"/>
  <c r="E471" i="1"/>
  <c r="C469" i="1"/>
  <c r="M1219" i="2"/>
  <c r="L1230" i="2"/>
  <c r="D436" i="1"/>
  <c r="E461" i="1"/>
  <c r="K198" i="2" l="1"/>
  <c r="K1001" i="2"/>
  <c r="L5" i="2"/>
  <c r="D473" i="1"/>
  <c r="M1235" i="2"/>
  <c r="E473" i="1"/>
  <c r="K1235" i="2"/>
  <c r="C473" i="1"/>
  <c r="L1235" i="2"/>
  <c r="K5" i="2" l="1"/>
  <c r="M5" i="2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<sst xmlns="http://schemas.openxmlformats.org/spreadsheetml/2006/main" count="2584" uniqueCount="300">
  <si>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</si>
  <si>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</si>
  <si>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</si>
  <si>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</si>
  <si>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</si>
  <si>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</si>
  <si>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</si>
  <si>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</si>
  <si>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</si>
  <si>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</si>
  <si>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</si>
  <si>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</si>
  <si>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</si>
  <si>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</si>
  <si>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</si>
  <si>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</si>
  <si>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</si>
  <si>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</si>
  <si>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</si>
  <si>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</si>
  <si>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</si>
  <si>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</si>
  <si>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</si>
  <si>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</si>
  <si>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</si>
  <si>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</si>
  <si>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</si>
  <si>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</si>
  <si>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</si>
  <si>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</si>
  <si>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</si>
  <si>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</si>
  <si>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</si>
  <si>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</si>
  <si>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</si>
  <si>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</si>
  <si>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</si>
  <si>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</si>
  <si>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</si>
  <si>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</si>
  <si>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</si>
  <si>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</si>
  <si>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</si>
  <si>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</si>
  <si>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</si>
  <si>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</si>
  <si>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</si>
  <si>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</si>
  <si>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</si>
  <si>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</si>
  <si>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</si>
  <si>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</si>
  <si>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</si>
  <si>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</si>
  <si>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</si>
  <si>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</si>
  <si>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</si>
  <si>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</si>
  <si>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</si>
  <si>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</si>
  <si>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</si>
  <si>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</si>
  <si>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</si>
  <si>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</si>
  <si>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</si>
  <si>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</si>
  <si>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</si>
  <si>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</si>
  <si>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</si>
  <si>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</si>
  <si>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</si>
  <si>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</si>
  <si>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</si>
  <si>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</si>
  <si>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</si>
  <si>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</si>
  <si>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</si>
  <si>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</si>
  <si>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</si>
  <si>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</si>
  <si>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</si>
  <si>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</si>
  <si>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</si>
  <si>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</si>
  <si>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</si>
  <si>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</si>
  <si>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</si>
  <si>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</si>
  <si>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</si>
  <si>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</si>
  <si>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</si>
  <si>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</si>
  <si>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</si>
  <si>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</si>
  <si>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</si>
  <si>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</si>
  <si>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</si>
  <si>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</si>
  <si>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</si>
  <si>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</si>
  <si>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</si>
  <si>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</si>
  <si>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</si>
  <si>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</si>
  <si>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</si>
  <si>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</si>
  <si>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</si>
  <si>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</si>
  <si>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</si>
  <si>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</si>
  <si>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</si>
  <si>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</si>
  <si>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</si>
  <si>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</si>
  <si>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</si>
  <si>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</si>
  <si>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</si>
  <si>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</si>
  <si>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</si>
  <si>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</si>
  <si>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</si>
  <si>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</si>
  <si>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</si>
  <si>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</si>
  <si>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</si>
  <si>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</si>
  <si>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</si>
  <si>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</si>
  <si>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</si>
  <si>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</si>
  <si>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</si>
  <si>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</si>
  <si>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</si>
  <si>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</si>
  <si>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</si>
  <si>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</si>
  <si>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</si>
  <si>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</si>
  <si>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</si>
  <si>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</si>
  <si>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</si>
  <si>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</si>
  <si>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</si>
  <si>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</si>
  <si>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</si>
  <si>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</si>
  <si>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</si>
  <si>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</si>
  <si>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</si>
  <si>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</si>
  <si>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</si>
  <si>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</si>
  <si>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</si>
  <si>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</si>
  <si>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</si>
  <si>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</si>
  <si>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</si>
  <si>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</si>
  <si>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</si>
  <si>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</si>
  <si>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</si>
  <si>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</si>
  <si>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</si>
  <si>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</si>
  <si>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</si>
  <si>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</si>
  <si>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</si>
  <si>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</si>
  <si>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</si>
  <si>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</si>
  <si>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</si>
  <si>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</si>
  <si>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</si>
  <si>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</si>
  <si>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</si>
  <si>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</si>
  <si>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</si>
  <si>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</si>
  <si>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</si>
  <si>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</si>
  <si>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</si>
  <si>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</si>
  <si>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</si>
  <si>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</si>
  <si>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</si>
  <si>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</si>
  <si>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</si>
  <si>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</si>
  <si>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</si>
  <si>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</si>
  <si>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</si>
  <si>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</si>
  <si>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</si>
  <si>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</si>
  <si>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</si>
  <si>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</si>
  <si>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</si>
  <si>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</si>
  <si>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</si>
  <si>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</si>
  <si>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</si>
  <si>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</si>
  <si>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</si>
  <si>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</si>
  <si>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</si>
  <si>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</si>
  <si>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</si>
  <si>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</si>
  <si>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</si>
  <si>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</si>
  <si>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</si>
  <si>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</si>
  <si>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</si>
  <si>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</si>
  <si>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</si>
  <si>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</si>
  <si>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</si>
  <si>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</si>
  <si>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</si>
  <si>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</si>
  <si>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</si>
  <si>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</si>
  <si>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</si>
  <si>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</si>
  <si>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</si>
  <si>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</si>
  <si>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</si>
  <si>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</si>
  <si>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</si>
  <si>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</si>
  <si>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</si>
  <si>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</si>
  <si>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</si>
  <si>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</si>
  <si>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</si>
  <si>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</si>
  <si>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</si>
  <si>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</si>
  <si>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</si>
  <si>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</si>
  <si>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</si>
  <si>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</si>
  <si>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</si>
  <si>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</si>
  <si>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</si>
  <si>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</si>
  <si>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</si>
  <si>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</si>
  <si>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</si>
  <si>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</si>
  <si>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</si>
  <si>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</si>
  <si>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</si>
  <si>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</si>
  <si>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</si>
  <si>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</si>
  <si>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</si>
  <si>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</si>
  <si>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</si>
  <si>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</si>
  <si>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</si>
  <si>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</si>
  <si>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</si>
  <si>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</si>
  <si>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</si>
  <si>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</si>
  <si>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</si>
  <si>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</si>
  <si>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</si>
  <si>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</si>
  <si>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</si>
  <si>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</si>
  <si>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</si>
  <si>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</si>
  <si>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</si>
  <si>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</si>
  <si>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</si>
  <si>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</si>
  <si>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</si>
  <si>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</si>
  <si>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</si>
  <si>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</si>
  <si>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</si>
  <si>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</si>
  <si>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</si>
  <si>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</si>
  <si>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</si>
  <si>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</si>
  <si>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</si>
  <si>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</si>
  <si>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</si>
  <si>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</si>
  <si>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</si>
  <si>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</si>
  <si>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</si>
  <si>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</si>
  <si>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</si>
  <si>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</si>
  <si>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</si>
  <si>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 xml:space="preserve">NAZIV ŠKOLE: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</si>
</sst>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_(* #,##0.00_);_(* \(#,##0.00\);_(* &quot;-&quot;??_);_(@_)"/>
    <numFmt numFmtId="166" formatCode="_-* #,##0.00\ _k_n_-;\-* #,##0.00\ _k_n_-;_-* &quot;-&quot;??\ _k_n_-;_-@_-"/>
    <numFmt numFmtId="167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66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7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450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423" sqref="E423"/>
    </sheetView>
  </sheetViews>
  <sheetFormatPr defaultRowHeight="15" x14ac:dyDescent="0.25"/>
  <cols>
    <col min="1" max="1" width="4.7109375" style="31" customWidth="1"/>
    <col min="2" max="2" width="64.5703125" style="59" customWidth="1"/>
    <col min="3" max="5" width="15.42578125" style="60" customWidth="1"/>
    <col min="6" max="6" width="86.14062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25">
      <c r="A3" s="5">
        <v>6</v>
      </c>
      <c r="B3" s="6" t="s">
        <v>5</v>
      </c>
      <c r="C3" s="7">
        <f>SUM(C4,C19,C48,C63,C78,C93,C122,C172,C208,C216,C224,C232,C247,C262,C280,C295)</f>
        <v>6293561</v>
      </c>
      <c r="D3" s="7">
        <f>SUM(D4,D19,D48,D63,D78,D93,D122,D172,D208,D216,D224,D232,D247,D262,D280,D295)</f>
        <v>6293561</v>
      </c>
      <c r="E3" s="7">
        <f>SUM(E4,E19,E48,E63,E78,E93,E122,E172,E208,E216,E224,E232,E247,E262,E280,E295)</f>
        <v>6293561</v>
      </c>
    </row>
    <row r="4" spans="1:5" s="8" customFormat="1" x14ac:dyDescent="0.25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25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25">
      <c r="A6" s="11"/>
      <c r="B6" s="14">
        <v>3210</v>
      </c>
      <c r="C6" s="15"/>
      <c r="D6" s="15"/>
      <c r="E6" s="15"/>
    </row>
    <row r="7" spans="1:5" s="8" customFormat="1" x14ac:dyDescent="0.25">
      <c r="A7" s="11"/>
      <c r="B7" s="14">
        <v>4910</v>
      </c>
      <c r="C7" s="15"/>
      <c r="D7" s="15"/>
      <c r="E7" s="15"/>
    </row>
    <row r="8" spans="1:5" s="8" customFormat="1" x14ac:dyDescent="0.25">
      <c r="A8" s="11"/>
      <c r="B8" s="14">
        <v>5410</v>
      </c>
      <c r="C8" s="15"/>
      <c r="D8" s="15"/>
      <c r="E8" s="15"/>
    </row>
    <row r="9" spans="1:5" s="8" customFormat="1" x14ac:dyDescent="0.25">
      <c r="A9" s="11"/>
      <c r="B9" s="14">
        <v>6210</v>
      </c>
      <c r="C9" s="15"/>
      <c r="D9" s="15"/>
      <c r="E9" s="15"/>
    </row>
    <row r="10" spans="1:5" s="8" customFormat="1" x14ac:dyDescent="0.25">
      <c r="A10" s="11"/>
      <c r="B10" s="14">
        <v>7210</v>
      </c>
      <c r="C10" s="15"/>
      <c r="D10" s="15"/>
      <c r="E10" s="15"/>
    </row>
    <row r="11" spans="1:5" s="8" customFormat="1" x14ac:dyDescent="0.25">
      <c r="A11" s="11"/>
      <c r="B11" s="14">
        <v>8210</v>
      </c>
      <c r="C11" s="15"/>
      <c r="D11" s="15"/>
      <c r="E11" s="15"/>
    </row>
    <row r="12" spans="1:5" s="8" customFormat="1" x14ac:dyDescent="0.25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25">
      <c r="A13" s="11"/>
      <c r="B13" s="14">
        <v>3210</v>
      </c>
      <c r="C13" s="15"/>
      <c r="D13" s="15"/>
      <c r="E13" s="15"/>
    </row>
    <row r="14" spans="1:5" s="8" customFormat="1" x14ac:dyDescent="0.25">
      <c r="A14" s="11"/>
      <c r="B14" s="14">
        <v>4910</v>
      </c>
      <c r="C14" s="15"/>
      <c r="D14" s="15"/>
      <c r="E14" s="15"/>
    </row>
    <row r="15" spans="1:5" s="8" customFormat="1" x14ac:dyDescent="0.25">
      <c r="A15" s="11"/>
      <c r="B15" s="14">
        <v>5410</v>
      </c>
      <c r="C15" s="15"/>
      <c r="D15" s="15"/>
      <c r="E15" s="15"/>
    </row>
    <row r="16" spans="1:5" s="8" customFormat="1" x14ac:dyDescent="0.25">
      <c r="A16" s="11"/>
      <c r="B16" s="14">
        <v>6210</v>
      </c>
      <c r="C16" s="15"/>
      <c r="D16" s="15"/>
      <c r="E16" s="15"/>
    </row>
    <row r="17" spans="1:5" s="8" customFormat="1" x14ac:dyDescent="0.25">
      <c r="A17" s="11"/>
      <c r="B17" s="14">
        <v>7210</v>
      </c>
      <c r="C17" s="15"/>
      <c r="D17" s="15"/>
      <c r="E17" s="15"/>
    </row>
    <row r="18" spans="1:5" s="8" customFormat="1" x14ac:dyDescent="0.25">
      <c r="A18" s="11"/>
      <c r="B18" s="14">
        <v>8210</v>
      </c>
      <c r="C18" s="15"/>
      <c r="D18" s="15"/>
      <c r="E18" s="15"/>
    </row>
    <row r="19" spans="1:5" s="8" customFormat="1" x14ac:dyDescent="0.25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25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25">
      <c r="A21" s="11"/>
      <c r="B21" s="14">
        <v>3210</v>
      </c>
      <c r="C21" s="15"/>
      <c r="D21" s="15"/>
      <c r="E21" s="15"/>
    </row>
    <row r="22" spans="1:5" s="8" customFormat="1" x14ac:dyDescent="0.25">
      <c r="A22" s="11"/>
      <c r="B22" s="14">
        <v>4910</v>
      </c>
      <c r="C22" s="15"/>
      <c r="D22" s="15"/>
      <c r="E22" s="15"/>
    </row>
    <row r="23" spans="1:5" s="8" customFormat="1" x14ac:dyDescent="0.25">
      <c r="A23" s="11"/>
      <c r="B23" s="14">
        <v>5410</v>
      </c>
      <c r="C23" s="15"/>
      <c r="D23" s="15"/>
      <c r="E23" s="15"/>
    </row>
    <row r="24" spans="1:5" s="8" customFormat="1" x14ac:dyDescent="0.25">
      <c r="A24" s="11"/>
      <c r="B24" s="14">
        <v>6210</v>
      </c>
      <c r="C24" s="15"/>
      <c r="D24" s="15"/>
      <c r="E24" s="15"/>
    </row>
    <row r="25" spans="1:5" s="8" customFormat="1" x14ac:dyDescent="0.25">
      <c r="A25" s="11"/>
      <c r="B25" s="14">
        <v>7210</v>
      </c>
      <c r="C25" s="15"/>
      <c r="D25" s="15"/>
      <c r="E25" s="15"/>
    </row>
    <row r="26" spans="1:5" s="8" customFormat="1" x14ac:dyDescent="0.25">
      <c r="A26" s="11"/>
      <c r="B26" s="14">
        <v>8210</v>
      </c>
      <c r="C26" s="15"/>
      <c r="D26" s="15"/>
      <c r="E26" s="15"/>
    </row>
    <row r="27" spans="1:5" s="8" customFormat="1" x14ac:dyDescent="0.25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25">
      <c r="A28" s="11"/>
      <c r="B28" s="14">
        <v>3210</v>
      </c>
      <c r="C28" s="15"/>
      <c r="D28" s="15"/>
      <c r="E28" s="15"/>
    </row>
    <row r="29" spans="1:5" s="8" customFormat="1" x14ac:dyDescent="0.25">
      <c r="A29" s="11"/>
      <c r="B29" s="14">
        <v>4910</v>
      </c>
      <c r="C29" s="15"/>
      <c r="D29" s="15"/>
      <c r="E29" s="15"/>
    </row>
    <row r="30" spans="1:5" s="8" customFormat="1" x14ac:dyDescent="0.25">
      <c r="A30" s="11"/>
      <c r="B30" s="14">
        <v>5410</v>
      </c>
      <c r="C30" s="15"/>
      <c r="D30" s="15"/>
      <c r="E30" s="15"/>
    </row>
    <row r="31" spans="1:5" s="8" customFormat="1" x14ac:dyDescent="0.25">
      <c r="A31" s="11"/>
      <c r="B31" s="14">
        <v>6210</v>
      </c>
      <c r="C31" s="15"/>
      <c r="D31" s="15"/>
      <c r="E31" s="15"/>
    </row>
    <row r="32" spans="1:5" s="8" customFormat="1" x14ac:dyDescent="0.25">
      <c r="A32" s="11"/>
      <c r="B32" s="14">
        <v>7210</v>
      </c>
      <c r="C32" s="15"/>
      <c r="D32" s="15"/>
      <c r="E32" s="15"/>
    </row>
    <row r="33" spans="1:5" s="8" customFormat="1" x14ac:dyDescent="0.25">
      <c r="A33" s="11"/>
      <c r="B33" s="14">
        <v>8210</v>
      </c>
      <c r="C33" s="15"/>
      <c r="D33" s="15"/>
      <c r="E33" s="15"/>
    </row>
    <row r="34" spans="1:5" s="8" customFormat="1" x14ac:dyDescent="0.25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25">
      <c r="A35" s="11"/>
      <c r="B35" s="14">
        <v>3210</v>
      </c>
      <c r="C35" s="15"/>
      <c r="D35" s="15"/>
      <c r="E35" s="15"/>
    </row>
    <row r="36" spans="1:5" s="8" customFormat="1" x14ac:dyDescent="0.25">
      <c r="A36" s="11"/>
      <c r="B36" s="14">
        <v>4910</v>
      </c>
      <c r="C36" s="15"/>
      <c r="D36" s="15"/>
      <c r="E36" s="15"/>
    </row>
    <row r="37" spans="1:5" s="8" customFormat="1" x14ac:dyDescent="0.25">
      <c r="A37" s="11"/>
      <c r="B37" s="14">
        <v>5410</v>
      </c>
      <c r="C37" s="15"/>
      <c r="D37" s="15"/>
      <c r="E37" s="15"/>
    </row>
    <row r="38" spans="1:5" s="8" customFormat="1" x14ac:dyDescent="0.25">
      <c r="A38" s="11"/>
      <c r="B38" s="14">
        <v>6210</v>
      </c>
      <c r="C38" s="15"/>
      <c r="D38" s="15"/>
      <c r="E38" s="15"/>
    </row>
    <row r="39" spans="1:5" s="8" customFormat="1" x14ac:dyDescent="0.25">
      <c r="A39" s="11"/>
      <c r="B39" s="14">
        <v>7210</v>
      </c>
      <c r="C39" s="15"/>
      <c r="D39" s="15"/>
      <c r="E39" s="15"/>
    </row>
    <row r="40" spans="1:5" s="8" customFormat="1" x14ac:dyDescent="0.25">
      <c r="A40" s="11"/>
      <c r="B40" s="14">
        <v>8210</v>
      </c>
      <c r="C40" s="15"/>
      <c r="D40" s="15"/>
      <c r="E40" s="15"/>
    </row>
    <row r="41" spans="1:5" s="8" customFormat="1" x14ac:dyDescent="0.25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25">
      <c r="A42" s="11"/>
      <c r="B42" s="14">
        <v>3210</v>
      </c>
      <c r="C42" s="15"/>
      <c r="D42" s="15"/>
      <c r="E42" s="15"/>
    </row>
    <row r="43" spans="1:5" s="8" customFormat="1" x14ac:dyDescent="0.25">
      <c r="A43" s="11"/>
      <c r="B43" s="14">
        <v>4910</v>
      </c>
      <c r="C43" s="15"/>
      <c r="D43" s="15"/>
      <c r="E43" s="15"/>
    </row>
    <row r="44" spans="1:5" s="8" customFormat="1" x14ac:dyDescent="0.25">
      <c r="A44" s="11"/>
      <c r="B44" s="14">
        <v>5410</v>
      </c>
      <c r="C44" s="15"/>
      <c r="D44" s="15"/>
      <c r="E44" s="15"/>
    </row>
    <row r="45" spans="1:5" s="8" customFormat="1" x14ac:dyDescent="0.25">
      <c r="A45" s="11"/>
      <c r="B45" s="14">
        <v>6210</v>
      </c>
      <c r="C45" s="15"/>
      <c r="D45" s="15"/>
      <c r="E45" s="15"/>
    </row>
    <row r="46" spans="1:5" s="8" customFormat="1" x14ac:dyDescent="0.25">
      <c r="A46" s="11"/>
      <c r="B46" s="14">
        <v>7210</v>
      </c>
      <c r="C46" s="15"/>
      <c r="D46" s="15"/>
      <c r="E46" s="15"/>
    </row>
    <row r="47" spans="1:5" s="8" customFormat="1" x14ac:dyDescent="0.25">
      <c r="A47" s="11"/>
      <c r="B47" s="14">
        <v>8210</v>
      </c>
      <c r="C47" s="15"/>
      <c r="D47" s="15"/>
      <c r="E47" s="15"/>
    </row>
    <row r="48" spans="1:5" s="8" customFormat="1" x14ac:dyDescent="0.25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 x14ac:dyDescent="0.25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 x14ac:dyDescent="0.25">
      <c r="A50" s="11"/>
      <c r="B50" s="14">
        <v>3210</v>
      </c>
      <c r="C50" s="15"/>
      <c r="D50" s="15"/>
      <c r="E50" s="15"/>
    </row>
    <row r="51" spans="1:5" s="8" customFormat="1" x14ac:dyDescent="0.25">
      <c r="A51" s="11"/>
      <c r="B51" s="14">
        <v>4910</v>
      </c>
      <c r="C51" s="15"/>
      <c r="D51" s="15"/>
      <c r="E51" s="15"/>
    </row>
    <row r="52" spans="1:5" s="8" customFormat="1" x14ac:dyDescent="0.25">
      <c r="A52" s="11"/>
      <c r="B52" s="14">
        <v>5410</v>
      </c>
      <c r="C52" s="15"/>
      <c r="D52" s="15"/>
      <c r="E52" s="15"/>
    </row>
    <row r="53" spans="1:5" s="8" customFormat="1" x14ac:dyDescent="0.25">
      <c r="A53" s="11"/>
      <c r="B53" s="14">
        <v>6210</v>
      </c>
      <c r="C53" s="15"/>
      <c r="D53" s="15"/>
      <c r="E53" s="15"/>
    </row>
    <row r="54" spans="1:5" s="8" customFormat="1" x14ac:dyDescent="0.25">
      <c r="A54" s="11"/>
      <c r="B54" s="14">
        <v>7210</v>
      </c>
      <c r="C54" s="15"/>
      <c r="D54" s="15"/>
      <c r="E54" s="15"/>
    </row>
    <row r="55" spans="1:5" s="8" customFormat="1" x14ac:dyDescent="0.25">
      <c r="A55" s="11"/>
      <c r="B55" s="14">
        <v>8210</v>
      </c>
      <c r="C55" s="15"/>
      <c r="D55" s="15"/>
      <c r="E55" s="15"/>
    </row>
    <row r="56" spans="1:5" s="8" customFormat="1" x14ac:dyDescent="0.25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25">
      <c r="A57" s="11"/>
      <c r="B57" s="14">
        <v>3210</v>
      </c>
      <c r="C57" s="15"/>
      <c r="D57" s="15"/>
      <c r="E57" s="15"/>
    </row>
    <row r="58" spans="1:5" s="8" customFormat="1" x14ac:dyDescent="0.25">
      <c r="A58" s="11"/>
      <c r="B58" s="14">
        <v>4910</v>
      </c>
      <c r="C58" s="15"/>
      <c r="D58" s="15"/>
      <c r="E58" s="15"/>
    </row>
    <row r="59" spans="1:5" s="8" customFormat="1" x14ac:dyDescent="0.25">
      <c r="A59" s="11"/>
      <c r="B59" s="14">
        <v>5410</v>
      </c>
      <c r="C59" s="15"/>
      <c r="D59" s="15"/>
      <c r="E59" s="15"/>
    </row>
    <row r="60" spans="1:5" s="8" customFormat="1" x14ac:dyDescent="0.25">
      <c r="A60" s="11"/>
      <c r="B60" s="14">
        <v>6210</v>
      </c>
      <c r="C60" s="15"/>
      <c r="D60" s="15"/>
      <c r="E60" s="15"/>
    </row>
    <row r="61" spans="1:5" s="8" customFormat="1" x14ac:dyDescent="0.25">
      <c r="A61" s="11"/>
      <c r="B61" s="14">
        <v>7210</v>
      </c>
      <c r="C61" s="15"/>
      <c r="D61" s="15"/>
      <c r="E61" s="15"/>
    </row>
    <row r="62" spans="1:5" s="8" customFormat="1" x14ac:dyDescent="0.25">
      <c r="A62" s="11"/>
      <c r="B62" s="14">
        <v>8210</v>
      </c>
      <c r="C62" s="15"/>
      <c r="D62" s="15"/>
      <c r="E62" s="15"/>
    </row>
    <row r="63" spans="1:5" s="8" customFormat="1" x14ac:dyDescent="0.25">
      <c r="A63" s="2">
        <v>636</v>
      </c>
      <c r="B63" s="9" t="s">
        <v>17</v>
      </c>
      <c r="C63" s="18">
        <f t="shared" ref="C63:E63" si="12">SUM(C64,C71)</f>
        <v>5638417</v>
      </c>
      <c r="D63" s="18">
        <f t="shared" si="12"/>
        <v>5638417</v>
      </c>
      <c r="E63" s="18">
        <f t="shared" si="12"/>
        <v>5638417</v>
      </c>
    </row>
    <row r="64" spans="1:5" s="8" customFormat="1" x14ac:dyDescent="0.25">
      <c r="A64" s="11">
        <v>6361</v>
      </c>
      <c r="B64" s="12" t="s">
        <v>18</v>
      </c>
      <c r="C64" s="13">
        <f t="shared" ref="C64" si="13">SUM(C65:C70)</f>
        <v>5638417</v>
      </c>
      <c r="D64" s="13">
        <f t="shared" ref="D64:E64" si="14">SUM(D65:D70)</f>
        <v>5638417</v>
      </c>
      <c r="E64" s="13">
        <f t="shared" si="14"/>
        <v>5638417</v>
      </c>
    </row>
    <row r="65" spans="1:5" s="8" customFormat="1" x14ac:dyDescent="0.25">
      <c r="A65" s="11"/>
      <c r="B65" s="14">
        <v>3210</v>
      </c>
      <c r="C65" s="15"/>
      <c r="D65" s="15"/>
      <c r="E65" s="15"/>
    </row>
    <row r="66" spans="1:5" s="8" customFormat="1" x14ac:dyDescent="0.25">
      <c r="A66" s="11"/>
      <c r="B66" s="14">
        <v>4910</v>
      </c>
      <c r="C66" s="15"/>
      <c r="D66" s="15"/>
      <c r="E66" s="15"/>
    </row>
    <row r="67" spans="1:5" s="8" customFormat="1" x14ac:dyDescent="0.25">
      <c r="A67" s="11"/>
      <c r="B67" s="14">
        <v>5410</v>
      </c>
      <c r="C67" s="15">
        <v>5638417</v>
      </c>
      <c r="D67" s="15">
        <v>5638417</v>
      </c>
      <c r="E67" s="15">
        <v>5638417</v>
      </c>
    </row>
    <row r="68" spans="1:5" s="8" customFormat="1" x14ac:dyDescent="0.25">
      <c r="A68" s="11"/>
      <c r="B68" s="14">
        <v>6210</v>
      </c>
      <c r="C68" s="15"/>
      <c r="D68" s="15"/>
      <c r="E68" s="15"/>
    </row>
    <row r="69" spans="1:5" s="8" customFormat="1" x14ac:dyDescent="0.25">
      <c r="A69" s="11"/>
      <c r="B69" s="14">
        <v>7210</v>
      </c>
      <c r="C69" s="15"/>
      <c r="D69" s="15"/>
      <c r="E69" s="15"/>
    </row>
    <row r="70" spans="1:5" s="8" customFormat="1" x14ac:dyDescent="0.25">
      <c r="A70" s="11"/>
      <c r="B70" s="14">
        <v>8210</v>
      </c>
      <c r="C70" s="15"/>
      <c r="D70" s="15"/>
      <c r="E70" s="15"/>
    </row>
    <row r="71" spans="1:5" s="8" customFormat="1" x14ac:dyDescent="0.25">
      <c r="A71" s="11">
        <v>6362</v>
      </c>
      <c r="B71" s="12" t="s">
        <v>19</v>
      </c>
      <c r="C71" s="13">
        <f t="shared" ref="C71:E71" si="15">SUM(C72:C77)</f>
        <v>0</v>
      </c>
      <c r="D71" s="13">
        <f t="shared" si="15"/>
        <v>0</v>
      </c>
      <c r="E71" s="13">
        <f t="shared" si="15"/>
        <v>0</v>
      </c>
    </row>
    <row r="72" spans="1:5" s="8" customFormat="1" x14ac:dyDescent="0.25">
      <c r="A72" s="11"/>
      <c r="B72" s="14">
        <v>3210</v>
      </c>
      <c r="C72" s="15"/>
      <c r="D72" s="15"/>
      <c r="E72" s="15"/>
    </row>
    <row r="73" spans="1:5" s="8" customFormat="1" x14ac:dyDescent="0.25">
      <c r="A73" s="11"/>
      <c r="B73" s="14">
        <v>4910</v>
      </c>
      <c r="C73" s="15"/>
      <c r="D73" s="15"/>
      <c r="E73" s="15"/>
    </row>
    <row r="74" spans="1:5" s="8" customFormat="1" x14ac:dyDescent="0.25">
      <c r="A74" s="11"/>
      <c r="B74" s="14">
        <v>5410</v>
      </c>
      <c r="C74" s="15"/>
      <c r="D74" s="15"/>
      <c r="E74" s="15"/>
    </row>
    <row r="75" spans="1:5" s="8" customFormat="1" x14ac:dyDescent="0.25">
      <c r="A75" s="11"/>
      <c r="B75" s="14">
        <v>6210</v>
      </c>
      <c r="C75" s="15"/>
      <c r="D75" s="15"/>
      <c r="E75" s="15"/>
    </row>
    <row r="76" spans="1:5" s="8" customFormat="1" x14ac:dyDescent="0.25">
      <c r="A76" s="11"/>
      <c r="B76" s="14">
        <v>7210</v>
      </c>
      <c r="C76" s="15"/>
      <c r="D76" s="15"/>
      <c r="E76" s="15"/>
    </row>
    <row r="77" spans="1:5" s="8" customFormat="1" x14ac:dyDescent="0.25">
      <c r="A77" s="11"/>
      <c r="B77" s="14">
        <v>8210</v>
      </c>
      <c r="C77" s="15"/>
      <c r="D77" s="15"/>
      <c r="E77" s="15"/>
    </row>
    <row r="78" spans="1:5" s="8" customFormat="1" x14ac:dyDescent="0.25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 x14ac:dyDescent="0.25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 x14ac:dyDescent="0.25">
      <c r="A80" s="11"/>
      <c r="B80" s="14">
        <v>3210</v>
      </c>
      <c r="C80" s="15"/>
      <c r="D80" s="15"/>
      <c r="E80" s="15"/>
    </row>
    <row r="81" spans="1:5" s="8" customFormat="1" x14ac:dyDescent="0.25">
      <c r="A81" s="11"/>
      <c r="B81" s="14">
        <v>4910</v>
      </c>
      <c r="C81" s="15"/>
      <c r="D81" s="15"/>
      <c r="E81" s="15"/>
    </row>
    <row r="82" spans="1:5" s="8" customFormat="1" x14ac:dyDescent="0.25">
      <c r="A82" s="11"/>
      <c r="B82" s="14">
        <v>5410</v>
      </c>
      <c r="C82" s="15"/>
      <c r="D82" s="15"/>
      <c r="E82" s="15"/>
    </row>
    <row r="83" spans="1:5" s="8" customFormat="1" x14ac:dyDescent="0.25">
      <c r="A83" s="11"/>
      <c r="B83" s="14">
        <v>6210</v>
      </c>
      <c r="C83" s="15"/>
      <c r="D83" s="15"/>
      <c r="E83" s="15"/>
    </row>
    <row r="84" spans="1:5" s="8" customFormat="1" x14ac:dyDescent="0.25">
      <c r="A84" s="11"/>
      <c r="B84" s="14">
        <v>7210</v>
      </c>
      <c r="C84" s="15"/>
      <c r="D84" s="15"/>
      <c r="E84" s="15"/>
    </row>
    <row r="85" spans="1:5" s="8" customFormat="1" x14ac:dyDescent="0.25">
      <c r="A85" s="11"/>
      <c r="B85" s="14">
        <v>8210</v>
      </c>
      <c r="C85" s="15"/>
      <c r="D85" s="15"/>
      <c r="E85" s="15"/>
    </row>
    <row r="86" spans="1:5" s="8" customFormat="1" x14ac:dyDescent="0.25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25">
      <c r="A87" s="11"/>
      <c r="B87" s="14">
        <v>3210</v>
      </c>
      <c r="C87" s="15"/>
      <c r="D87" s="15"/>
      <c r="E87" s="15"/>
    </row>
    <row r="88" spans="1:5" s="8" customFormat="1" x14ac:dyDescent="0.25">
      <c r="A88" s="11"/>
      <c r="B88" s="14">
        <v>4910</v>
      </c>
      <c r="C88" s="15"/>
      <c r="D88" s="15"/>
      <c r="E88" s="15"/>
    </row>
    <row r="89" spans="1:5" s="8" customFormat="1" x14ac:dyDescent="0.25">
      <c r="A89" s="11"/>
      <c r="B89" s="14">
        <v>5410</v>
      </c>
      <c r="C89" s="15"/>
      <c r="D89" s="15"/>
      <c r="E89" s="15"/>
    </row>
    <row r="90" spans="1:5" s="8" customFormat="1" x14ac:dyDescent="0.25">
      <c r="A90" s="11"/>
      <c r="B90" s="14">
        <v>6210</v>
      </c>
      <c r="C90" s="15"/>
      <c r="D90" s="15"/>
      <c r="E90" s="15"/>
    </row>
    <row r="91" spans="1:5" s="8" customFormat="1" x14ac:dyDescent="0.25">
      <c r="A91" s="11"/>
      <c r="B91" s="14">
        <v>7210</v>
      </c>
      <c r="C91" s="15"/>
      <c r="D91" s="15"/>
      <c r="E91" s="15"/>
    </row>
    <row r="92" spans="1:5" s="8" customFormat="1" x14ac:dyDescent="0.25">
      <c r="A92" s="11"/>
      <c r="B92" s="14">
        <v>8210</v>
      </c>
      <c r="C92" s="15"/>
      <c r="D92" s="15"/>
      <c r="E92" s="15"/>
    </row>
    <row r="93" spans="1:5" s="8" customFormat="1" x14ac:dyDescent="0.25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25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x14ac:dyDescent="0.25">
      <c r="A95" s="11"/>
      <c r="B95" s="14">
        <v>3210</v>
      </c>
      <c r="C95" s="15"/>
      <c r="D95" s="15"/>
      <c r="E95" s="15"/>
    </row>
    <row r="96" spans="1:5" s="8" customFormat="1" x14ac:dyDescent="0.25">
      <c r="A96" s="11"/>
      <c r="B96" s="14">
        <v>4910</v>
      </c>
      <c r="C96" s="15"/>
      <c r="D96" s="15"/>
      <c r="E96" s="15"/>
    </row>
    <row r="97" spans="1:5" s="8" customFormat="1" x14ac:dyDescent="0.25">
      <c r="A97" s="11"/>
      <c r="B97" s="14">
        <v>5410</v>
      </c>
      <c r="C97" s="15"/>
      <c r="D97" s="15"/>
      <c r="E97" s="15"/>
    </row>
    <row r="98" spans="1:5" s="8" customFormat="1" x14ac:dyDescent="0.25">
      <c r="A98" s="11"/>
      <c r="B98" s="14">
        <v>6210</v>
      </c>
      <c r="C98" s="15"/>
      <c r="D98" s="15"/>
      <c r="E98" s="15"/>
    </row>
    <row r="99" spans="1:5" s="8" customFormat="1" x14ac:dyDescent="0.25">
      <c r="A99" s="11"/>
      <c r="B99" s="14">
        <v>7210</v>
      </c>
      <c r="C99" s="15"/>
      <c r="D99" s="15"/>
      <c r="E99" s="15"/>
    </row>
    <row r="100" spans="1:5" s="8" customFormat="1" x14ac:dyDescent="0.25">
      <c r="A100" s="11"/>
      <c r="B100" s="14">
        <v>8210</v>
      </c>
      <c r="C100" s="15"/>
      <c r="D100" s="15"/>
      <c r="E100" s="15"/>
    </row>
    <row r="101" spans="1:5" s="8" customFormat="1" x14ac:dyDescent="0.25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25">
      <c r="A102" s="11"/>
      <c r="B102" s="14">
        <v>3210</v>
      </c>
      <c r="C102" s="15"/>
      <c r="D102" s="15"/>
      <c r="E102" s="15"/>
    </row>
    <row r="103" spans="1:5" s="8" customFormat="1" x14ac:dyDescent="0.25">
      <c r="A103" s="11"/>
      <c r="B103" s="14">
        <v>4910</v>
      </c>
      <c r="C103" s="15"/>
      <c r="D103" s="15"/>
      <c r="E103" s="15"/>
    </row>
    <row r="104" spans="1:5" s="8" customFormat="1" x14ac:dyDescent="0.25">
      <c r="A104" s="11"/>
      <c r="B104" s="14">
        <v>5410</v>
      </c>
      <c r="C104" s="15"/>
      <c r="D104" s="15"/>
      <c r="E104" s="15"/>
    </row>
    <row r="105" spans="1:5" s="8" customFormat="1" x14ac:dyDescent="0.25">
      <c r="A105" s="11"/>
      <c r="B105" s="14">
        <v>6210</v>
      </c>
      <c r="C105" s="15"/>
      <c r="D105" s="15"/>
      <c r="E105" s="15"/>
    </row>
    <row r="106" spans="1:5" s="8" customFormat="1" x14ac:dyDescent="0.25">
      <c r="A106" s="11"/>
      <c r="B106" s="14">
        <v>7210</v>
      </c>
      <c r="C106" s="15"/>
      <c r="D106" s="15"/>
      <c r="E106" s="15"/>
    </row>
    <row r="107" spans="1:5" s="8" customFormat="1" x14ac:dyDescent="0.25">
      <c r="A107" s="11"/>
      <c r="B107" s="14">
        <v>8210</v>
      </c>
      <c r="C107" s="15"/>
      <c r="D107" s="15"/>
      <c r="E107" s="15"/>
    </row>
    <row r="108" spans="1:5" s="8" customFormat="1" ht="25.5" x14ac:dyDescent="0.2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25">
      <c r="A109" s="11"/>
      <c r="B109" s="14">
        <v>3210</v>
      </c>
      <c r="C109" s="15"/>
      <c r="D109" s="15"/>
      <c r="E109" s="15"/>
    </row>
    <row r="110" spans="1:5" s="8" customFormat="1" x14ac:dyDescent="0.25">
      <c r="A110" s="11"/>
      <c r="B110" s="14">
        <v>4910</v>
      </c>
      <c r="C110" s="15"/>
      <c r="D110" s="15"/>
      <c r="E110" s="15"/>
    </row>
    <row r="111" spans="1:5" s="8" customFormat="1" x14ac:dyDescent="0.25">
      <c r="A111" s="11"/>
      <c r="B111" s="14">
        <v>5410</v>
      </c>
      <c r="C111" s="15"/>
      <c r="D111" s="15"/>
      <c r="E111" s="15"/>
    </row>
    <row r="112" spans="1:5" s="8" customFormat="1" x14ac:dyDescent="0.25">
      <c r="A112" s="11"/>
      <c r="B112" s="14">
        <v>6210</v>
      </c>
      <c r="C112" s="15"/>
      <c r="D112" s="15"/>
      <c r="E112" s="15"/>
    </row>
    <row r="113" spans="1:5" s="8" customFormat="1" x14ac:dyDescent="0.25">
      <c r="A113" s="11"/>
      <c r="B113" s="14">
        <v>7210</v>
      </c>
      <c r="C113" s="15"/>
      <c r="D113" s="15"/>
      <c r="E113" s="15"/>
    </row>
    <row r="114" spans="1:5" s="8" customFormat="1" x14ac:dyDescent="0.25">
      <c r="A114" s="11"/>
      <c r="B114" s="14">
        <v>8210</v>
      </c>
      <c r="C114" s="15"/>
      <c r="D114" s="15"/>
      <c r="E114" s="15"/>
    </row>
    <row r="115" spans="1:5" s="8" customFormat="1" ht="25.5" x14ac:dyDescent="0.2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25">
      <c r="A116" s="11"/>
      <c r="B116" s="14">
        <v>3210</v>
      </c>
      <c r="C116" s="15"/>
      <c r="D116" s="15"/>
      <c r="E116" s="15"/>
    </row>
    <row r="117" spans="1:5" s="8" customFormat="1" x14ac:dyDescent="0.25">
      <c r="A117" s="11"/>
      <c r="B117" s="14">
        <v>4910</v>
      </c>
      <c r="C117" s="15"/>
      <c r="D117" s="15"/>
      <c r="E117" s="15"/>
    </row>
    <row r="118" spans="1:5" s="8" customFormat="1" x14ac:dyDescent="0.25">
      <c r="A118" s="11"/>
      <c r="B118" s="14">
        <v>5410</v>
      </c>
      <c r="C118" s="15"/>
      <c r="D118" s="15"/>
      <c r="E118" s="15"/>
    </row>
    <row r="119" spans="1:5" s="8" customFormat="1" x14ac:dyDescent="0.25">
      <c r="A119" s="11"/>
      <c r="B119" s="14">
        <v>6210</v>
      </c>
      <c r="C119" s="15"/>
      <c r="D119" s="15"/>
      <c r="E119" s="15"/>
    </row>
    <row r="120" spans="1:5" s="8" customFormat="1" x14ac:dyDescent="0.25">
      <c r="A120" s="11"/>
      <c r="B120" s="14">
        <v>7210</v>
      </c>
      <c r="C120" s="15"/>
      <c r="D120" s="15"/>
      <c r="E120" s="15"/>
    </row>
    <row r="121" spans="1:5" s="8" customFormat="1" x14ac:dyDescent="0.25">
      <c r="A121" s="11"/>
      <c r="B121" s="14">
        <v>8210</v>
      </c>
      <c r="C121" s="15"/>
      <c r="D121" s="15"/>
      <c r="E121" s="15"/>
    </row>
    <row r="122" spans="1:5" s="8" customFormat="1" x14ac:dyDescent="0.25">
      <c r="A122" s="2">
        <v>641</v>
      </c>
      <c r="B122" s="9" t="s">
        <v>28</v>
      </c>
      <c r="C122" s="18">
        <f t="shared" ref="C122:E122" si="25">SUM(C123,C130,C137,C144,C151,C158,C165)</f>
        <v>1000</v>
      </c>
      <c r="D122" s="18">
        <f t="shared" si="25"/>
        <v>1000</v>
      </c>
      <c r="E122" s="18">
        <f t="shared" si="25"/>
        <v>1000</v>
      </c>
    </row>
    <row r="123" spans="1:5" s="8" customFormat="1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25">
      <c r="A124" s="11"/>
      <c r="B124" s="14">
        <v>3210</v>
      </c>
      <c r="C124" s="15"/>
      <c r="D124" s="15"/>
      <c r="E124" s="15"/>
    </row>
    <row r="125" spans="1:5" s="8" customFormat="1" x14ac:dyDescent="0.25">
      <c r="A125" s="11"/>
      <c r="B125" s="14">
        <v>4910</v>
      </c>
      <c r="C125" s="15"/>
      <c r="D125" s="15"/>
      <c r="E125" s="15"/>
    </row>
    <row r="126" spans="1:5" s="8" customFormat="1" x14ac:dyDescent="0.25">
      <c r="A126" s="11"/>
      <c r="B126" s="14">
        <v>5410</v>
      </c>
      <c r="C126" s="15"/>
      <c r="D126" s="15"/>
      <c r="E126" s="15"/>
    </row>
    <row r="127" spans="1:5" s="8" customFormat="1" x14ac:dyDescent="0.25">
      <c r="A127" s="11"/>
      <c r="B127" s="14">
        <v>6210</v>
      </c>
      <c r="C127" s="15"/>
      <c r="D127" s="15"/>
      <c r="E127" s="15"/>
    </row>
    <row r="128" spans="1:5" s="8" customFormat="1" x14ac:dyDescent="0.25">
      <c r="A128" s="11"/>
      <c r="B128" s="14">
        <v>7210</v>
      </c>
      <c r="C128" s="15"/>
      <c r="D128" s="15"/>
      <c r="E128" s="15"/>
    </row>
    <row r="129" spans="1:5" s="8" customFormat="1" x14ac:dyDescent="0.25">
      <c r="A129" s="11"/>
      <c r="B129" s="14">
        <v>8210</v>
      </c>
      <c r="C129" s="15"/>
      <c r="D129" s="15"/>
      <c r="E129" s="15"/>
    </row>
    <row r="130" spans="1:5" s="8" customFormat="1" x14ac:dyDescent="0.25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25">
      <c r="A131" s="11"/>
      <c r="B131" s="14">
        <v>3210</v>
      </c>
      <c r="C131" s="15"/>
      <c r="D131" s="15"/>
      <c r="E131" s="15"/>
    </row>
    <row r="132" spans="1:5" s="8" customFormat="1" x14ac:dyDescent="0.25">
      <c r="A132" s="11"/>
      <c r="B132" s="14">
        <v>4910</v>
      </c>
      <c r="C132" s="15"/>
      <c r="D132" s="15"/>
      <c r="E132" s="15"/>
    </row>
    <row r="133" spans="1:5" s="8" customFormat="1" x14ac:dyDescent="0.25">
      <c r="A133" s="11"/>
      <c r="B133" s="14">
        <v>5410</v>
      </c>
      <c r="C133" s="15"/>
      <c r="D133" s="15"/>
      <c r="E133" s="15"/>
    </row>
    <row r="134" spans="1:5" s="8" customFormat="1" x14ac:dyDescent="0.25">
      <c r="A134" s="11"/>
      <c r="B134" s="14">
        <v>6210</v>
      </c>
      <c r="C134" s="15"/>
      <c r="D134" s="15"/>
      <c r="E134" s="15"/>
    </row>
    <row r="135" spans="1:5" s="8" customFormat="1" x14ac:dyDescent="0.25">
      <c r="A135" s="11"/>
      <c r="B135" s="14">
        <v>7210</v>
      </c>
      <c r="C135" s="15"/>
      <c r="D135" s="15"/>
      <c r="E135" s="15"/>
    </row>
    <row r="136" spans="1:5" s="8" customFormat="1" x14ac:dyDescent="0.25">
      <c r="A136" s="11"/>
      <c r="B136" s="14">
        <v>8210</v>
      </c>
      <c r="C136" s="15"/>
      <c r="D136" s="15"/>
      <c r="E136" s="15"/>
    </row>
    <row r="137" spans="1:5" s="8" customFormat="1" x14ac:dyDescent="0.25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x14ac:dyDescent="0.25">
      <c r="A138" s="11"/>
      <c r="B138" s="14">
        <v>3210</v>
      </c>
      <c r="C138" s="15"/>
      <c r="D138" s="15"/>
      <c r="E138" s="15"/>
    </row>
    <row r="139" spans="1:5" s="8" customFormat="1" x14ac:dyDescent="0.25">
      <c r="A139" s="11"/>
      <c r="B139" s="14">
        <v>4910</v>
      </c>
      <c r="C139" s="15"/>
      <c r="D139" s="15"/>
      <c r="E139" s="15"/>
    </row>
    <row r="140" spans="1:5" s="8" customFormat="1" x14ac:dyDescent="0.25">
      <c r="A140" s="11"/>
      <c r="B140" s="14">
        <v>5410</v>
      </c>
      <c r="C140" s="15"/>
      <c r="D140" s="15"/>
      <c r="E140" s="15"/>
    </row>
    <row r="141" spans="1:5" s="8" customFormat="1" x14ac:dyDescent="0.25">
      <c r="A141" s="11"/>
      <c r="B141" s="14">
        <v>6210</v>
      </c>
      <c r="C141" s="15"/>
      <c r="D141" s="15"/>
      <c r="E141" s="15"/>
    </row>
    <row r="142" spans="1:5" s="8" customFormat="1" x14ac:dyDescent="0.25">
      <c r="A142" s="11"/>
      <c r="B142" s="14">
        <v>7210</v>
      </c>
      <c r="C142" s="15"/>
      <c r="D142" s="15"/>
      <c r="E142" s="15"/>
    </row>
    <row r="143" spans="1:5" s="8" customFormat="1" x14ac:dyDescent="0.25">
      <c r="A143" s="11"/>
      <c r="B143" s="14">
        <v>8210</v>
      </c>
      <c r="C143" s="15"/>
      <c r="D143" s="15"/>
      <c r="E143" s="15"/>
    </row>
    <row r="144" spans="1:5" s="8" customFormat="1" x14ac:dyDescent="0.25">
      <c r="A144" s="11">
        <v>6415</v>
      </c>
      <c r="B144" s="12" t="s">
        <v>32</v>
      </c>
      <c r="C144" s="13">
        <f t="shared" ref="C144:E144" si="29">SUM(C145:C150)</f>
        <v>1000</v>
      </c>
      <c r="D144" s="13">
        <f t="shared" si="29"/>
        <v>1000</v>
      </c>
      <c r="E144" s="13">
        <f t="shared" si="29"/>
        <v>1000</v>
      </c>
    </row>
    <row r="145" spans="1:5" s="8" customFormat="1" x14ac:dyDescent="0.25">
      <c r="A145" s="11"/>
      <c r="B145" s="14">
        <v>3210</v>
      </c>
      <c r="C145" s="15">
        <v>1000</v>
      </c>
      <c r="D145" s="15">
        <v>1000</v>
      </c>
      <c r="E145" s="15">
        <v>1000</v>
      </c>
    </row>
    <row r="146" spans="1:5" s="8" customFormat="1" x14ac:dyDescent="0.25">
      <c r="A146" s="11"/>
      <c r="B146" s="14">
        <v>4910</v>
      </c>
      <c r="C146" s="15"/>
      <c r="D146" s="15"/>
      <c r="E146" s="15"/>
    </row>
    <row r="147" spans="1:5" s="8" customFormat="1" x14ac:dyDescent="0.25">
      <c r="A147" s="11"/>
      <c r="B147" s="14">
        <v>5410</v>
      </c>
      <c r="C147" s="15"/>
      <c r="D147" s="15"/>
      <c r="E147" s="15"/>
    </row>
    <row r="148" spans="1:5" s="8" customFormat="1" x14ac:dyDescent="0.25">
      <c r="A148" s="11"/>
      <c r="B148" s="14">
        <v>6210</v>
      </c>
      <c r="C148" s="15"/>
      <c r="D148" s="15"/>
      <c r="E148" s="15"/>
    </row>
    <row r="149" spans="1:5" s="8" customFormat="1" x14ac:dyDescent="0.25">
      <c r="A149" s="11"/>
      <c r="B149" s="14">
        <v>7210</v>
      </c>
      <c r="C149" s="15"/>
      <c r="D149" s="15"/>
      <c r="E149" s="15"/>
    </row>
    <row r="150" spans="1:5" s="8" customFormat="1" x14ac:dyDescent="0.25">
      <c r="A150" s="11"/>
      <c r="B150" s="14">
        <v>8210</v>
      </c>
      <c r="C150" s="15"/>
      <c r="D150" s="15"/>
      <c r="E150" s="15"/>
    </row>
    <row r="151" spans="1:5" s="8" customFormat="1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25">
      <c r="A152" s="11"/>
      <c r="B152" s="14">
        <v>3210</v>
      </c>
      <c r="C152" s="15"/>
      <c r="D152" s="15"/>
      <c r="E152" s="15"/>
    </row>
    <row r="153" spans="1:5" s="8" customFormat="1" x14ac:dyDescent="0.25">
      <c r="A153" s="11"/>
      <c r="B153" s="14">
        <v>4910</v>
      </c>
      <c r="C153" s="15"/>
      <c r="D153" s="15"/>
      <c r="E153" s="15"/>
    </row>
    <row r="154" spans="1:5" s="8" customFormat="1" x14ac:dyDescent="0.25">
      <c r="A154" s="11"/>
      <c r="B154" s="14">
        <v>5410</v>
      </c>
      <c r="C154" s="15"/>
      <c r="D154" s="15"/>
      <c r="E154" s="15"/>
    </row>
    <row r="155" spans="1:5" s="8" customFormat="1" x14ac:dyDescent="0.25">
      <c r="A155" s="11"/>
      <c r="B155" s="14">
        <v>6210</v>
      </c>
      <c r="C155" s="15"/>
      <c r="D155" s="15"/>
      <c r="E155" s="15"/>
    </row>
    <row r="156" spans="1:5" s="8" customFormat="1" x14ac:dyDescent="0.25">
      <c r="A156" s="11"/>
      <c r="B156" s="14">
        <v>7210</v>
      </c>
      <c r="C156" s="15"/>
      <c r="D156" s="15"/>
      <c r="E156" s="15"/>
    </row>
    <row r="157" spans="1:5" s="8" customFormat="1" x14ac:dyDescent="0.25">
      <c r="A157" s="11"/>
      <c r="B157" s="14">
        <v>8210</v>
      </c>
      <c r="C157" s="15"/>
      <c r="D157" s="15"/>
      <c r="E157" s="15"/>
    </row>
    <row r="158" spans="1:5" s="8" customFormat="1" ht="25.5" x14ac:dyDescent="0.2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25">
      <c r="A159" s="11"/>
      <c r="B159" s="14">
        <v>3210</v>
      </c>
      <c r="C159" s="15"/>
      <c r="D159" s="15"/>
      <c r="E159" s="15"/>
    </row>
    <row r="160" spans="1:5" s="8" customFormat="1" x14ac:dyDescent="0.25">
      <c r="A160" s="11"/>
      <c r="B160" s="14">
        <v>4910</v>
      </c>
      <c r="C160" s="15"/>
      <c r="D160" s="15"/>
      <c r="E160" s="15"/>
    </row>
    <row r="161" spans="1:5" s="8" customFormat="1" x14ac:dyDescent="0.25">
      <c r="A161" s="11"/>
      <c r="B161" s="14">
        <v>5410</v>
      </c>
      <c r="C161" s="15"/>
      <c r="D161" s="15"/>
      <c r="E161" s="15"/>
    </row>
    <row r="162" spans="1:5" s="8" customFormat="1" x14ac:dyDescent="0.25">
      <c r="A162" s="11"/>
      <c r="B162" s="14">
        <v>6210</v>
      </c>
      <c r="C162" s="15"/>
      <c r="D162" s="15"/>
      <c r="E162" s="15"/>
    </row>
    <row r="163" spans="1:5" s="8" customFormat="1" x14ac:dyDescent="0.25">
      <c r="A163" s="11"/>
      <c r="B163" s="14">
        <v>7210</v>
      </c>
      <c r="C163" s="15"/>
      <c r="D163" s="15"/>
      <c r="E163" s="15"/>
    </row>
    <row r="164" spans="1:5" s="8" customFormat="1" x14ac:dyDescent="0.25">
      <c r="A164" s="11"/>
      <c r="B164" s="14">
        <v>8210</v>
      </c>
      <c r="C164" s="15"/>
      <c r="D164" s="15"/>
      <c r="E164" s="15"/>
    </row>
    <row r="165" spans="1:5" s="8" customFormat="1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25">
      <c r="A166" s="11"/>
      <c r="B166" s="14">
        <v>3210</v>
      </c>
      <c r="C166" s="15"/>
      <c r="D166" s="15"/>
      <c r="E166" s="15"/>
    </row>
    <row r="167" spans="1:5" s="8" customFormat="1" x14ac:dyDescent="0.25">
      <c r="A167" s="11"/>
      <c r="B167" s="14">
        <v>4910</v>
      </c>
      <c r="C167" s="15"/>
      <c r="D167" s="15"/>
      <c r="E167" s="15"/>
    </row>
    <row r="168" spans="1:5" s="8" customFormat="1" x14ac:dyDescent="0.25">
      <c r="A168" s="11"/>
      <c r="B168" s="14">
        <v>5410</v>
      </c>
      <c r="C168" s="15"/>
      <c r="D168" s="15"/>
      <c r="E168" s="15"/>
    </row>
    <row r="169" spans="1:5" s="8" customFormat="1" x14ac:dyDescent="0.25">
      <c r="A169" s="11"/>
      <c r="B169" s="14">
        <v>6210</v>
      </c>
      <c r="C169" s="15"/>
      <c r="D169" s="15"/>
      <c r="E169" s="15"/>
    </row>
    <row r="170" spans="1:5" s="8" customFormat="1" x14ac:dyDescent="0.25">
      <c r="A170" s="11"/>
      <c r="B170" s="14">
        <v>7210</v>
      </c>
      <c r="C170" s="15"/>
      <c r="D170" s="15"/>
      <c r="E170" s="15"/>
    </row>
    <row r="171" spans="1:5" s="8" customFormat="1" x14ac:dyDescent="0.25">
      <c r="A171" s="11"/>
      <c r="B171" s="14">
        <v>8210</v>
      </c>
      <c r="C171" s="15"/>
      <c r="D171" s="15"/>
      <c r="E171" s="15"/>
    </row>
    <row r="172" spans="1:5" s="8" customFormat="1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25">
      <c r="A174" s="11"/>
      <c r="B174" s="14">
        <v>3210</v>
      </c>
      <c r="C174" s="15"/>
      <c r="D174" s="15"/>
      <c r="E174" s="15"/>
    </row>
    <row r="175" spans="1:5" s="8" customFormat="1" x14ac:dyDescent="0.25">
      <c r="A175" s="11"/>
      <c r="B175" s="14">
        <v>4910</v>
      </c>
      <c r="C175" s="15"/>
      <c r="D175" s="15"/>
      <c r="E175" s="15"/>
    </row>
    <row r="176" spans="1:5" s="8" customFormat="1" x14ac:dyDescent="0.25">
      <c r="A176" s="11"/>
      <c r="B176" s="14">
        <v>5410</v>
      </c>
      <c r="C176" s="15"/>
      <c r="D176" s="15"/>
      <c r="E176" s="15"/>
    </row>
    <row r="177" spans="1:5" s="8" customFormat="1" x14ac:dyDescent="0.25">
      <c r="A177" s="11"/>
      <c r="B177" s="14">
        <v>6210</v>
      </c>
      <c r="C177" s="15"/>
      <c r="D177" s="15"/>
      <c r="E177" s="15"/>
    </row>
    <row r="178" spans="1:5" s="8" customFormat="1" x14ac:dyDescent="0.25">
      <c r="A178" s="11"/>
      <c r="B178" s="14">
        <v>7210</v>
      </c>
      <c r="C178" s="15"/>
      <c r="D178" s="15"/>
      <c r="E178" s="15"/>
    </row>
    <row r="179" spans="1:5" s="8" customFormat="1" x14ac:dyDescent="0.25">
      <c r="A179" s="11"/>
      <c r="B179" s="14">
        <v>8210</v>
      </c>
      <c r="C179" s="15"/>
      <c r="D179" s="15"/>
      <c r="E179" s="15"/>
    </row>
    <row r="180" spans="1:5" s="8" customFormat="1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25">
      <c r="A181" s="11"/>
      <c r="B181" s="14">
        <v>3210</v>
      </c>
      <c r="C181" s="15"/>
      <c r="D181" s="15"/>
      <c r="E181" s="15"/>
    </row>
    <row r="182" spans="1:5" s="8" customFormat="1" x14ac:dyDescent="0.25">
      <c r="A182" s="11"/>
      <c r="B182" s="14">
        <v>4910</v>
      </c>
      <c r="C182" s="15"/>
      <c r="D182" s="15"/>
      <c r="E182" s="15"/>
    </row>
    <row r="183" spans="1:5" s="8" customFormat="1" x14ac:dyDescent="0.25">
      <c r="A183" s="11"/>
      <c r="B183" s="14">
        <v>5410</v>
      </c>
      <c r="C183" s="15"/>
      <c r="D183" s="15"/>
      <c r="E183" s="15"/>
    </row>
    <row r="184" spans="1:5" s="8" customFormat="1" x14ac:dyDescent="0.25">
      <c r="A184" s="11"/>
      <c r="B184" s="14">
        <v>6210</v>
      </c>
      <c r="C184" s="15"/>
      <c r="D184" s="15"/>
      <c r="E184" s="15"/>
    </row>
    <row r="185" spans="1:5" s="8" customFormat="1" x14ac:dyDescent="0.25">
      <c r="A185" s="11"/>
      <c r="B185" s="14">
        <v>7210</v>
      </c>
      <c r="C185" s="15"/>
      <c r="D185" s="15"/>
      <c r="E185" s="15"/>
    </row>
    <row r="186" spans="1:5" s="8" customFormat="1" x14ac:dyDescent="0.25">
      <c r="A186" s="11"/>
      <c r="B186" s="14">
        <v>8210</v>
      </c>
      <c r="C186" s="15"/>
      <c r="D186" s="15"/>
      <c r="E186" s="15"/>
    </row>
    <row r="187" spans="1:5" s="8" customFormat="1" x14ac:dyDescent="0.25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25">
      <c r="A188" s="11"/>
      <c r="B188" s="14">
        <v>3210</v>
      </c>
      <c r="C188" s="15"/>
      <c r="D188" s="15"/>
      <c r="E188" s="15"/>
    </row>
    <row r="189" spans="1:5" s="8" customFormat="1" x14ac:dyDescent="0.25">
      <c r="A189" s="11"/>
      <c r="B189" s="14">
        <v>4910</v>
      </c>
      <c r="C189" s="15"/>
      <c r="D189" s="15"/>
      <c r="E189" s="15"/>
    </row>
    <row r="190" spans="1:5" s="8" customFormat="1" x14ac:dyDescent="0.25">
      <c r="A190" s="11"/>
      <c r="B190" s="14">
        <v>5410</v>
      </c>
      <c r="C190" s="15"/>
      <c r="D190" s="15"/>
      <c r="E190" s="15"/>
    </row>
    <row r="191" spans="1:5" s="8" customFormat="1" x14ac:dyDescent="0.25">
      <c r="A191" s="11"/>
      <c r="B191" s="14">
        <v>6210</v>
      </c>
      <c r="C191" s="15"/>
      <c r="D191" s="15"/>
      <c r="E191" s="15"/>
    </row>
    <row r="192" spans="1:5" s="8" customFormat="1" x14ac:dyDescent="0.25">
      <c r="A192" s="11"/>
      <c r="B192" s="14">
        <v>7210</v>
      </c>
      <c r="C192" s="15"/>
      <c r="D192" s="15"/>
      <c r="E192" s="15"/>
    </row>
    <row r="193" spans="1:5" s="8" customFormat="1" x14ac:dyDescent="0.25">
      <c r="A193" s="11"/>
      <c r="B193" s="14">
        <v>8210</v>
      </c>
      <c r="C193" s="15"/>
      <c r="D193" s="15"/>
      <c r="E193" s="15"/>
    </row>
    <row r="194" spans="1:5" s="8" customFormat="1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x14ac:dyDescent="0.25">
      <c r="A195" s="11"/>
      <c r="B195" s="14">
        <v>3210</v>
      </c>
      <c r="C195" s="15"/>
      <c r="D195" s="15"/>
      <c r="E195" s="15"/>
    </row>
    <row r="196" spans="1:5" s="8" customFormat="1" x14ac:dyDescent="0.25">
      <c r="A196" s="11"/>
      <c r="B196" s="14">
        <v>4910</v>
      </c>
      <c r="C196" s="15"/>
      <c r="D196" s="15"/>
      <c r="E196" s="15"/>
    </row>
    <row r="197" spans="1:5" s="8" customFormat="1" x14ac:dyDescent="0.25">
      <c r="A197" s="11"/>
      <c r="B197" s="14">
        <v>5410</v>
      </c>
      <c r="C197" s="15"/>
      <c r="D197" s="15"/>
      <c r="E197" s="15"/>
    </row>
    <row r="198" spans="1:5" s="8" customFormat="1" x14ac:dyDescent="0.25">
      <c r="A198" s="11"/>
      <c r="B198" s="14">
        <v>6210</v>
      </c>
      <c r="C198" s="15"/>
      <c r="D198" s="15"/>
      <c r="E198" s="15"/>
    </row>
    <row r="199" spans="1:5" s="8" customFormat="1" x14ac:dyDescent="0.25">
      <c r="A199" s="11"/>
      <c r="B199" s="14">
        <v>7210</v>
      </c>
      <c r="C199" s="15"/>
      <c r="D199" s="15"/>
      <c r="E199" s="15"/>
    </row>
    <row r="200" spans="1:5" s="8" customFormat="1" x14ac:dyDescent="0.25">
      <c r="A200" s="11"/>
      <c r="B200" s="14">
        <v>8210</v>
      </c>
      <c r="C200" s="15"/>
      <c r="D200" s="15"/>
      <c r="E200" s="15"/>
    </row>
    <row r="201" spans="1:5" s="8" customFormat="1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25">
      <c r="A202" s="11"/>
      <c r="B202" s="14">
        <v>3210</v>
      </c>
      <c r="C202" s="15"/>
      <c r="D202" s="15"/>
      <c r="E202" s="15"/>
    </row>
    <row r="203" spans="1:5" s="8" customFormat="1" x14ac:dyDescent="0.25">
      <c r="A203" s="11"/>
      <c r="B203" s="14">
        <v>4910</v>
      </c>
      <c r="C203" s="15"/>
      <c r="D203" s="15"/>
      <c r="E203" s="15"/>
    </row>
    <row r="204" spans="1:5" s="8" customFormat="1" x14ac:dyDescent="0.25">
      <c r="A204" s="11"/>
      <c r="B204" s="14">
        <v>5410</v>
      </c>
      <c r="C204" s="15"/>
      <c r="D204" s="15"/>
      <c r="E204" s="15"/>
    </row>
    <row r="205" spans="1:5" s="8" customFormat="1" x14ac:dyDescent="0.25">
      <c r="A205" s="11"/>
      <c r="B205" s="14">
        <v>6210</v>
      </c>
      <c r="C205" s="15"/>
      <c r="D205" s="15"/>
      <c r="E205" s="15"/>
    </row>
    <row r="206" spans="1:5" s="8" customFormat="1" x14ac:dyDescent="0.25">
      <c r="A206" s="11"/>
      <c r="B206" s="14">
        <v>7210</v>
      </c>
      <c r="C206" s="15"/>
      <c r="D206" s="15"/>
      <c r="E206" s="15"/>
    </row>
    <row r="207" spans="1:5" s="8" customFormat="1" x14ac:dyDescent="0.25">
      <c r="A207" s="11"/>
      <c r="B207" s="14">
        <v>8210</v>
      </c>
      <c r="C207" s="15"/>
      <c r="D207" s="15"/>
      <c r="E207" s="15"/>
    </row>
    <row r="208" spans="1:5" s="8" customFormat="1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25">
      <c r="A210" s="11"/>
      <c r="B210" s="14">
        <v>3210</v>
      </c>
      <c r="C210" s="15"/>
      <c r="D210" s="15"/>
      <c r="E210" s="15"/>
    </row>
    <row r="211" spans="1:5" s="8" customFormat="1" x14ac:dyDescent="0.25">
      <c r="A211" s="11"/>
      <c r="B211" s="14">
        <v>4910</v>
      </c>
      <c r="C211" s="15"/>
      <c r="D211" s="15"/>
      <c r="E211" s="15"/>
    </row>
    <row r="212" spans="1:5" s="8" customFormat="1" x14ac:dyDescent="0.25">
      <c r="A212" s="11"/>
      <c r="B212" s="14">
        <v>5410</v>
      </c>
      <c r="C212" s="15"/>
      <c r="D212" s="15"/>
      <c r="E212" s="15"/>
    </row>
    <row r="213" spans="1:5" s="8" customFormat="1" x14ac:dyDescent="0.25">
      <c r="A213" s="11"/>
      <c r="B213" s="14">
        <v>6210</v>
      </c>
      <c r="C213" s="15"/>
      <c r="D213" s="15"/>
      <c r="E213" s="15"/>
    </row>
    <row r="214" spans="1:5" s="8" customFormat="1" x14ac:dyDescent="0.25">
      <c r="A214" s="11"/>
      <c r="B214" s="14">
        <v>7210</v>
      </c>
      <c r="C214" s="15"/>
      <c r="D214" s="15"/>
      <c r="E214" s="15"/>
    </row>
    <row r="215" spans="1:5" s="8" customFormat="1" x14ac:dyDescent="0.25">
      <c r="A215" s="11"/>
      <c r="B215" s="14">
        <v>8210</v>
      </c>
      <c r="C215" s="15"/>
      <c r="D215" s="15"/>
      <c r="E215" s="15"/>
    </row>
    <row r="216" spans="1:5" s="8" customFormat="1" x14ac:dyDescent="0.25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25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25">
      <c r="A218" s="11"/>
      <c r="B218" s="14">
        <v>3210</v>
      </c>
      <c r="C218" s="15"/>
      <c r="D218" s="15"/>
      <c r="E218" s="15"/>
    </row>
    <row r="219" spans="1:5" s="8" customFormat="1" x14ac:dyDescent="0.25">
      <c r="A219" s="11"/>
      <c r="B219" s="14">
        <v>4910</v>
      </c>
      <c r="C219" s="15"/>
      <c r="D219" s="15"/>
      <c r="E219" s="15"/>
    </row>
    <row r="220" spans="1:5" s="8" customFormat="1" x14ac:dyDescent="0.25">
      <c r="A220" s="11"/>
      <c r="B220" s="14">
        <v>5410</v>
      </c>
      <c r="C220" s="15"/>
      <c r="D220" s="15"/>
      <c r="E220" s="15"/>
    </row>
    <row r="221" spans="1:5" s="8" customFormat="1" x14ac:dyDescent="0.25">
      <c r="A221" s="11"/>
      <c r="B221" s="14">
        <v>6210</v>
      </c>
      <c r="C221" s="15"/>
      <c r="D221" s="15"/>
      <c r="E221" s="15"/>
    </row>
    <row r="222" spans="1:5" s="8" customFormat="1" x14ac:dyDescent="0.25">
      <c r="A222" s="11"/>
      <c r="B222" s="14">
        <v>7210</v>
      </c>
      <c r="C222" s="15"/>
      <c r="D222" s="15"/>
      <c r="E222" s="15"/>
    </row>
    <row r="223" spans="1:5" s="8" customFormat="1" x14ac:dyDescent="0.25">
      <c r="A223" s="11"/>
      <c r="B223" s="14">
        <v>8210</v>
      </c>
      <c r="C223" s="15"/>
      <c r="D223" s="15"/>
      <c r="E223" s="15"/>
    </row>
    <row r="224" spans="1:5" s="8" customFormat="1" x14ac:dyDescent="0.25">
      <c r="A224" s="2">
        <v>652</v>
      </c>
      <c r="B224" s="9" t="s">
        <v>46</v>
      </c>
      <c r="C224" s="18">
        <f t="shared" ref="C224:E224" si="43">SUM(C225)</f>
        <v>0</v>
      </c>
      <c r="D224" s="18">
        <f t="shared" si="43"/>
        <v>0</v>
      </c>
      <c r="E224" s="18">
        <f t="shared" si="43"/>
        <v>0</v>
      </c>
    </row>
    <row r="225" spans="1:5" s="8" customFormat="1" x14ac:dyDescent="0.25">
      <c r="A225" s="11">
        <v>6526</v>
      </c>
      <c r="B225" s="12" t="s">
        <v>47</v>
      </c>
      <c r="C225" s="13">
        <f t="shared" ref="C225:E225" si="44">SUM(C226:C231)</f>
        <v>0</v>
      </c>
      <c r="D225" s="13">
        <f t="shared" si="44"/>
        <v>0</v>
      </c>
      <c r="E225" s="13">
        <f t="shared" si="44"/>
        <v>0</v>
      </c>
    </row>
    <row r="226" spans="1:5" s="8" customFormat="1" x14ac:dyDescent="0.25">
      <c r="A226" s="11"/>
      <c r="B226" s="14">
        <v>3210</v>
      </c>
      <c r="C226" s="15"/>
      <c r="D226" s="15"/>
      <c r="E226" s="15"/>
    </row>
    <row r="227" spans="1:5" s="8" customFormat="1" x14ac:dyDescent="0.25">
      <c r="A227" s="11"/>
      <c r="B227" s="14">
        <v>4910</v>
      </c>
      <c r="C227" s="15"/>
      <c r="D227" s="15"/>
      <c r="E227" s="15"/>
    </row>
    <row r="228" spans="1:5" s="8" customFormat="1" x14ac:dyDescent="0.25">
      <c r="A228" s="11"/>
      <c r="B228" s="14">
        <v>5410</v>
      </c>
      <c r="C228" s="15"/>
      <c r="D228" s="15"/>
      <c r="E228" s="15"/>
    </row>
    <row r="229" spans="1:5" s="8" customFormat="1" x14ac:dyDescent="0.25">
      <c r="A229" s="11"/>
      <c r="B229" s="14">
        <v>6210</v>
      </c>
      <c r="C229" s="15"/>
      <c r="D229" s="15"/>
      <c r="E229" s="15"/>
    </row>
    <row r="230" spans="1:5" s="8" customFormat="1" x14ac:dyDescent="0.25">
      <c r="A230" s="11"/>
      <c r="B230" s="14">
        <v>7210</v>
      </c>
      <c r="C230" s="15"/>
      <c r="D230" s="15"/>
      <c r="E230" s="15"/>
    </row>
    <row r="231" spans="1:5" s="8" customFormat="1" x14ac:dyDescent="0.25">
      <c r="A231" s="11"/>
      <c r="B231" s="14">
        <v>8210</v>
      </c>
      <c r="C231" s="15"/>
      <c r="D231" s="15"/>
      <c r="E231" s="15"/>
    </row>
    <row r="232" spans="1:5" s="8" customFormat="1" x14ac:dyDescent="0.25">
      <c r="A232" s="2">
        <v>661</v>
      </c>
      <c r="B232" s="9" t="s">
        <v>48</v>
      </c>
      <c r="C232" s="18">
        <f t="shared" ref="C232:E232" si="45">SUM(C233,C240)</f>
        <v>9000</v>
      </c>
      <c r="D232" s="18">
        <f t="shared" si="45"/>
        <v>9000</v>
      </c>
      <c r="E232" s="18">
        <f t="shared" si="45"/>
        <v>9000</v>
      </c>
    </row>
    <row r="233" spans="1:5" s="8" customFormat="1" x14ac:dyDescent="0.25">
      <c r="A233" s="11">
        <v>6614</v>
      </c>
      <c r="B233" s="12" t="s">
        <v>49</v>
      </c>
      <c r="C233" s="13">
        <f t="shared" ref="C233" si="46">SUM(C234:C239)</f>
        <v>1000</v>
      </c>
      <c r="D233" s="13">
        <f t="shared" ref="D233:E233" si="47">SUM(D234:D239)</f>
        <v>1000</v>
      </c>
      <c r="E233" s="13">
        <f t="shared" si="47"/>
        <v>1000</v>
      </c>
    </row>
    <row r="234" spans="1:5" s="8" customFormat="1" x14ac:dyDescent="0.25">
      <c r="A234" s="11"/>
      <c r="B234" s="14">
        <v>3210</v>
      </c>
      <c r="C234" s="15">
        <v>1000</v>
      </c>
      <c r="D234" s="15">
        <v>1000</v>
      </c>
      <c r="E234" s="15">
        <v>1000</v>
      </c>
    </row>
    <row r="235" spans="1:5" s="8" customFormat="1" x14ac:dyDescent="0.25">
      <c r="A235" s="11"/>
      <c r="B235" s="14">
        <v>4910</v>
      </c>
      <c r="C235" s="15"/>
      <c r="D235" s="15"/>
      <c r="E235" s="15"/>
    </row>
    <row r="236" spans="1:5" s="8" customFormat="1" x14ac:dyDescent="0.25">
      <c r="A236" s="11"/>
      <c r="B236" s="14">
        <v>5410</v>
      </c>
      <c r="C236" s="15"/>
      <c r="D236" s="15"/>
      <c r="E236" s="15"/>
    </row>
    <row r="237" spans="1:5" s="8" customFormat="1" x14ac:dyDescent="0.25">
      <c r="A237" s="11"/>
      <c r="B237" s="14">
        <v>6210</v>
      </c>
      <c r="C237" s="15"/>
      <c r="D237" s="15"/>
      <c r="E237" s="15"/>
    </row>
    <row r="238" spans="1:5" s="8" customFormat="1" x14ac:dyDescent="0.25">
      <c r="A238" s="11"/>
      <c r="B238" s="14">
        <v>7210</v>
      </c>
      <c r="C238" s="15"/>
      <c r="D238" s="15"/>
      <c r="E238" s="15"/>
    </row>
    <row r="239" spans="1:5" s="8" customFormat="1" x14ac:dyDescent="0.25">
      <c r="A239" s="11"/>
      <c r="B239" s="14">
        <v>8210</v>
      </c>
      <c r="C239" s="15"/>
      <c r="D239" s="15"/>
      <c r="E239" s="15"/>
    </row>
    <row r="240" spans="1:5" s="8" customFormat="1" x14ac:dyDescent="0.25">
      <c r="A240" s="19">
        <v>6615</v>
      </c>
      <c r="B240" s="20" t="s">
        <v>50</v>
      </c>
      <c r="C240" s="13">
        <f t="shared" ref="C240:E240" si="48">SUM(C241:C246)</f>
        <v>8000</v>
      </c>
      <c r="D240" s="13">
        <f t="shared" si="48"/>
        <v>8000</v>
      </c>
      <c r="E240" s="13">
        <f t="shared" si="48"/>
        <v>8000</v>
      </c>
    </row>
    <row r="241" spans="1:5" s="8" customFormat="1" x14ac:dyDescent="0.25">
      <c r="A241" s="11"/>
      <c r="B241" s="14">
        <v>3210</v>
      </c>
      <c r="C241" s="15">
        <v>8000</v>
      </c>
      <c r="D241" s="15">
        <v>8000</v>
      </c>
      <c r="E241" s="15">
        <v>8000</v>
      </c>
    </row>
    <row r="242" spans="1:5" s="8" customFormat="1" x14ac:dyDescent="0.25">
      <c r="A242" s="11"/>
      <c r="B242" s="14">
        <v>4910</v>
      </c>
      <c r="C242" s="15"/>
      <c r="D242" s="15"/>
      <c r="E242" s="15"/>
    </row>
    <row r="243" spans="1:5" s="8" customFormat="1" x14ac:dyDescent="0.25">
      <c r="A243" s="11"/>
      <c r="B243" s="14">
        <v>5410</v>
      </c>
      <c r="C243" s="15"/>
      <c r="D243" s="15"/>
      <c r="E243" s="15"/>
    </row>
    <row r="244" spans="1:5" s="8" customFormat="1" x14ac:dyDescent="0.25">
      <c r="A244" s="11"/>
      <c r="B244" s="14">
        <v>6210</v>
      </c>
      <c r="C244" s="15"/>
      <c r="D244" s="15"/>
      <c r="E244" s="15"/>
    </row>
    <row r="245" spans="1:5" s="8" customFormat="1" x14ac:dyDescent="0.25">
      <c r="A245" s="11"/>
      <c r="B245" s="14">
        <v>7210</v>
      </c>
      <c r="C245" s="15"/>
      <c r="D245" s="15"/>
      <c r="E245" s="15"/>
    </row>
    <row r="246" spans="1:5" s="8" customFormat="1" x14ac:dyDescent="0.25">
      <c r="A246" s="11"/>
      <c r="B246" s="14">
        <v>8210</v>
      </c>
      <c r="C246" s="15"/>
      <c r="D246" s="15"/>
      <c r="E246" s="15"/>
    </row>
    <row r="247" spans="1:5" s="8" customFormat="1" x14ac:dyDescent="0.25">
      <c r="A247" s="2">
        <v>663</v>
      </c>
      <c r="B247" s="9" t="s">
        <v>51</v>
      </c>
      <c r="C247" s="18">
        <f t="shared" ref="C247:E247" si="49">SUM(C248,C255)</f>
        <v>2400</v>
      </c>
      <c r="D247" s="18">
        <f t="shared" si="49"/>
        <v>2400</v>
      </c>
      <c r="E247" s="18">
        <f t="shared" si="49"/>
        <v>2400</v>
      </c>
    </row>
    <row r="248" spans="1:5" s="8" customFormat="1" x14ac:dyDescent="0.25">
      <c r="A248" s="11">
        <v>6631</v>
      </c>
      <c r="B248" s="17" t="s">
        <v>52</v>
      </c>
      <c r="C248" s="13">
        <f t="shared" ref="C248" si="50">SUM(C249:C254)</f>
        <v>2400</v>
      </c>
      <c r="D248" s="13">
        <f t="shared" ref="D248:E248" si="51">SUM(D249:D254)</f>
        <v>2400</v>
      </c>
      <c r="E248" s="13">
        <f t="shared" si="51"/>
        <v>2400</v>
      </c>
    </row>
    <row r="249" spans="1:5" s="8" customFormat="1" x14ac:dyDescent="0.25">
      <c r="A249" s="11"/>
      <c r="B249" s="14">
        <v>3210</v>
      </c>
      <c r="C249" s="15"/>
      <c r="D249" s="15"/>
      <c r="E249" s="15"/>
    </row>
    <row r="250" spans="1:5" s="8" customFormat="1" x14ac:dyDescent="0.25">
      <c r="A250" s="11"/>
      <c r="B250" s="14">
        <v>4910</v>
      </c>
      <c r="C250" s="15"/>
      <c r="D250" s="15"/>
      <c r="E250" s="15"/>
    </row>
    <row r="251" spans="1:5" s="8" customFormat="1" x14ac:dyDescent="0.25">
      <c r="A251" s="11"/>
      <c r="B251" s="14">
        <v>5410</v>
      </c>
      <c r="C251" s="15"/>
      <c r="D251" s="15"/>
      <c r="E251" s="15"/>
    </row>
    <row r="252" spans="1:5" s="8" customFormat="1" x14ac:dyDescent="0.25">
      <c r="A252" s="11"/>
      <c r="B252" s="14">
        <v>6210</v>
      </c>
      <c r="C252" s="15">
        <v>2400</v>
      </c>
      <c r="D252" s="15">
        <v>2400</v>
      </c>
      <c r="E252" s="15">
        <v>2400</v>
      </c>
    </row>
    <row r="253" spans="1:5" s="8" customFormat="1" x14ac:dyDescent="0.25">
      <c r="A253" s="11"/>
      <c r="B253" s="14">
        <v>7210</v>
      </c>
      <c r="C253" s="15"/>
      <c r="D253" s="15"/>
      <c r="E253" s="15"/>
    </row>
    <row r="254" spans="1:5" s="8" customFormat="1" x14ac:dyDescent="0.25">
      <c r="A254" s="11"/>
      <c r="B254" s="14">
        <v>8210</v>
      </c>
      <c r="C254" s="15"/>
      <c r="D254" s="15"/>
      <c r="E254" s="15"/>
    </row>
    <row r="255" spans="1:5" s="8" customFormat="1" x14ac:dyDescent="0.25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 x14ac:dyDescent="0.25">
      <c r="A256" s="11"/>
      <c r="B256" s="14">
        <v>3210</v>
      </c>
      <c r="C256" s="15"/>
      <c r="D256" s="15"/>
      <c r="E256" s="15"/>
    </row>
    <row r="257" spans="1:6" s="8" customFormat="1" x14ac:dyDescent="0.25">
      <c r="A257" s="11"/>
      <c r="B257" s="14">
        <v>4910</v>
      </c>
      <c r="C257" s="15"/>
      <c r="D257" s="15"/>
      <c r="E257" s="15"/>
    </row>
    <row r="258" spans="1:6" s="8" customFormat="1" x14ac:dyDescent="0.25">
      <c r="A258" s="11"/>
      <c r="B258" s="14">
        <v>5410</v>
      </c>
      <c r="C258" s="15"/>
      <c r="D258" s="15"/>
      <c r="E258" s="15"/>
    </row>
    <row r="259" spans="1:6" s="8" customFormat="1" x14ac:dyDescent="0.25">
      <c r="A259" s="11"/>
      <c r="B259" s="14">
        <v>6210</v>
      </c>
      <c r="C259" s="15"/>
      <c r="D259" s="15"/>
      <c r="E259" s="15"/>
    </row>
    <row r="260" spans="1:6" s="8" customFormat="1" x14ac:dyDescent="0.25">
      <c r="A260" s="11"/>
      <c r="B260" s="14">
        <v>7210</v>
      </c>
      <c r="C260" s="15"/>
      <c r="D260" s="15"/>
      <c r="E260" s="15"/>
    </row>
    <row r="261" spans="1:6" s="8" customFormat="1" x14ac:dyDescent="0.25">
      <c r="A261" s="11"/>
      <c r="B261" s="14">
        <v>8210</v>
      </c>
      <c r="C261" s="15"/>
      <c r="D261" s="15"/>
      <c r="E261" s="15"/>
    </row>
    <row r="262" spans="1:6" s="8" customFormat="1" ht="25.5" x14ac:dyDescent="0.25">
      <c r="A262" s="21">
        <v>671</v>
      </c>
      <c r="B262" s="22" t="s">
        <v>54</v>
      </c>
      <c r="C262" s="18">
        <f>SUM(C263,C270)</f>
        <v>642744</v>
      </c>
      <c r="D262" s="18">
        <f>SUM(D263,D270)</f>
        <v>642744</v>
      </c>
      <c r="E262" s="18">
        <f>SUM(E263,E270)</f>
        <v>642744</v>
      </c>
    </row>
    <row r="263" spans="1:6" s="8" customFormat="1" x14ac:dyDescent="0.25">
      <c r="A263" s="23">
        <v>6711</v>
      </c>
      <c r="B263" s="24" t="s">
        <v>55</v>
      </c>
      <c r="C263" s="13">
        <f>SUM(C264:C269)</f>
        <v>642744</v>
      </c>
      <c r="D263" s="13">
        <f>SUM(D264:D269)</f>
        <v>642744</v>
      </c>
      <c r="E263" s="13">
        <f>SUM(E264:E269)</f>
        <v>642744</v>
      </c>
      <c r="F263" s="25"/>
    </row>
    <row r="264" spans="1:6" s="8" customFormat="1" x14ac:dyDescent="0.25">
      <c r="A264" s="11"/>
      <c r="B264" s="23">
        <v>11</v>
      </c>
      <c r="C264" s="15">
        <v>55575</v>
      </c>
      <c r="D264" s="15">
        <v>55575</v>
      </c>
      <c r="E264" s="15">
        <v>55575</v>
      </c>
    </row>
    <row r="265" spans="1:6" s="8" customFormat="1" x14ac:dyDescent="0.25">
      <c r="A265" s="11"/>
      <c r="B265" s="26">
        <v>12</v>
      </c>
      <c r="C265" s="15">
        <v>555044</v>
      </c>
      <c r="D265" s="15">
        <v>555044</v>
      </c>
      <c r="E265" s="15">
        <v>555044</v>
      </c>
      <c r="F265" s="8" t="s">
        <v>56</v>
      </c>
    </row>
    <row r="266" spans="1:6" s="8" customFormat="1" x14ac:dyDescent="0.25">
      <c r="A266" s="11"/>
      <c r="B266" s="26">
        <v>5103</v>
      </c>
      <c r="C266" s="15">
        <v>525</v>
      </c>
      <c r="D266" s="15">
        <v>525</v>
      </c>
      <c r="E266" s="15">
        <v>525</v>
      </c>
      <c r="F266" s="8" t="s">
        <v>57</v>
      </c>
    </row>
    <row r="267" spans="1:6" s="8" customFormat="1" x14ac:dyDescent="0.25">
      <c r="A267" s="11"/>
      <c r="B267" s="26">
        <v>526</v>
      </c>
      <c r="C267" s="15">
        <v>25800</v>
      </c>
      <c r="D267" s="15">
        <v>25800</v>
      </c>
      <c r="E267" s="15">
        <v>25800</v>
      </c>
      <c r="F267" s="8" t="s">
        <v>57</v>
      </c>
    </row>
    <row r="268" spans="1:6" s="8" customFormat="1" ht="15.75" customHeight="1" x14ac:dyDescent="0.25">
      <c r="A268" s="11"/>
      <c r="B268" s="26">
        <v>527</v>
      </c>
      <c r="C268" s="15"/>
      <c r="D268" s="15"/>
      <c r="E268" s="15"/>
      <c r="F268" s="8" t="s">
        <v>58</v>
      </c>
    </row>
    <row r="269" spans="1:6" s="8" customFormat="1" ht="16.5" customHeight="1" x14ac:dyDescent="0.25">
      <c r="A269" s="11"/>
      <c r="B269" s="26">
        <v>5212</v>
      </c>
      <c r="C269" s="15">
        <v>5800</v>
      </c>
      <c r="D269" s="15">
        <v>5800</v>
      </c>
      <c r="E269" s="15">
        <v>5800</v>
      </c>
      <c r="F269" s="8" t="s">
        <v>59</v>
      </c>
    </row>
    <row r="270" spans="1:6" s="8" customFormat="1" ht="25.5" x14ac:dyDescent="0.25">
      <c r="A270" s="23">
        <v>6712</v>
      </c>
      <c r="B270" s="24" t="s">
        <v>60</v>
      </c>
      <c r="C270" s="13">
        <f>SUM(C271:C276)</f>
        <v>0</v>
      </c>
      <c r="D270" s="13">
        <f>SUM(D271:D276)</f>
        <v>0</v>
      </c>
      <c r="E270" s="13">
        <f>SUM(E271:E276)</f>
        <v>0</v>
      </c>
    </row>
    <row r="271" spans="1:6" s="8" customFormat="1" x14ac:dyDescent="0.25">
      <c r="A271" s="11"/>
      <c r="B271" s="23">
        <v>11</v>
      </c>
      <c r="C271" s="15"/>
      <c r="D271" s="15"/>
      <c r="E271" s="15"/>
    </row>
    <row r="272" spans="1:6" s="8" customFormat="1" x14ac:dyDescent="0.25">
      <c r="A272" s="11"/>
      <c r="B272" s="26">
        <v>12</v>
      </c>
      <c r="C272" s="15"/>
      <c r="D272" s="15"/>
      <c r="E272" s="15"/>
      <c r="F272" s="8" t="s">
        <v>56</v>
      </c>
    </row>
    <row r="273" spans="1:6" s="8" customFormat="1" x14ac:dyDescent="0.25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25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25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25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25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25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25">
      <c r="A279" s="11"/>
      <c r="B279" s="14">
        <v>4910</v>
      </c>
      <c r="C279" s="15"/>
      <c r="D279" s="15"/>
      <c r="E279" s="15"/>
    </row>
    <row r="280" spans="1:6" s="8" customFormat="1" x14ac:dyDescent="0.25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25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25">
      <c r="A282" s="11"/>
      <c r="B282" s="14">
        <v>3210</v>
      </c>
      <c r="C282" s="15"/>
      <c r="D282" s="15"/>
      <c r="E282" s="15"/>
    </row>
    <row r="283" spans="1:6" s="8" customFormat="1" x14ac:dyDescent="0.25">
      <c r="A283" s="11"/>
      <c r="B283" s="14">
        <v>4910</v>
      </c>
      <c r="C283" s="15"/>
      <c r="D283" s="15"/>
      <c r="E283" s="15"/>
    </row>
    <row r="284" spans="1:6" s="8" customFormat="1" x14ac:dyDescent="0.25">
      <c r="A284" s="11"/>
      <c r="B284" s="14">
        <v>5410</v>
      </c>
      <c r="C284" s="15"/>
      <c r="D284" s="15"/>
      <c r="E284" s="15"/>
    </row>
    <row r="285" spans="1:6" s="8" customFormat="1" x14ac:dyDescent="0.25">
      <c r="A285" s="11"/>
      <c r="B285" s="14">
        <v>6210</v>
      </c>
      <c r="C285" s="15"/>
      <c r="D285" s="15"/>
      <c r="E285" s="15"/>
    </row>
    <row r="286" spans="1:6" s="8" customFormat="1" x14ac:dyDescent="0.25">
      <c r="A286" s="11"/>
      <c r="B286" s="14">
        <v>7210</v>
      </c>
      <c r="C286" s="15"/>
      <c r="D286" s="15"/>
      <c r="E286" s="15"/>
    </row>
    <row r="287" spans="1:6" s="8" customFormat="1" x14ac:dyDescent="0.25">
      <c r="A287" s="11"/>
      <c r="B287" s="14">
        <v>8210</v>
      </c>
      <c r="C287" s="15"/>
      <c r="D287" s="15"/>
      <c r="E287" s="15"/>
    </row>
    <row r="288" spans="1:6" s="8" customFormat="1" x14ac:dyDescent="0.25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25">
      <c r="A289" s="11"/>
      <c r="B289" s="14">
        <v>3210</v>
      </c>
      <c r="C289" s="15"/>
      <c r="D289" s="15"/>
      <c r="E289" s="15"/>
    </row>
    <row r="290" spans="1:5" s="8" customFormat="1" x14ac:dyDescent="0.25">
      <c r="A290" s="11"/>
      <c r="B290" s="14">
        <v>4910</v>
      </c>
      <c r="C290" s="15"/>
      <c r="D290" s="15"/>
      <c r="E290" s="15"/>
    </row>
    <row r="291" spans="1:5" s="8" customFormat="1" x14ac:dyDescent="0.25">
      <c r="A291" s="11"/>
      <c r="B291" s="14">
        <v>5410</v>
      </c>
      <c r="C291" s="15"/>
      <c r="D291" s="15"/>
      <c r="E291" s="15"/>
    </row>
    <row r="292" spans="1:5" s="8" customFormat="1" x14ac:dyDescent="0.25">
      <c r="A292" s="11"/>
      <c r="B292" s="14">
        <v>6210</v>
      </c>
      <c r="C292" s="15"/>
      <c r="D292" s="15"/>
      <c r="E292" s="15"/>
    </row>
    <row r="293" spans="1:5" s="8" customFormat="1" x14ac:dyDescent="0.25">
      <c r="A293" s="11"/>
      <c r="B293" s="14">
        <v>7210</v>
      </c>
      <c r="C293" s="15"/>
      <c r="D293" s="15"/>
      <c r="E293" s="15"/>
    </row>
    <row r="294" spans="1:5" s="8" customFormat="1" x14ac:dyDescent="0.25">
      <c r="A294" s="11"/>
      <c r="B294" s="14">
        <v>8210</v>
      </c>
      <c r="C294" s="15"/>
      <c r="D294" s="15"/>
      <c r="E294" s="15"/>
    </row>
    <row r="295" spans="1:5" s="8" customFormat="1" x14ac:dyDescent="0.25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25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25">
      <c r="A297" s="11"/>
      <c r="B297" s="14">
        <v>3210</v>
      </c>
      <c r="C297" s="15"/>
      <c r="D297" s="15"/>
      <c r="E297" s="15"/>
    </row>
    <row r="298" spans="1:5" s="8" customFormat="1" x14ac:dyDescent="0.25">
      <c r="A298" s="11"/>
      <c r="B298" s="14">
        <v>4910</v>
      </c>
      <c r="C298" s="15"/>
      <c r="D298" s="15"/>
      <c r="E298" s="15"/>
    </row>
    <row r="299" spans="1:5" s="8" customFormat="1" x14ac:dyDescent="0.25">
      <c r="A299" s="11"/>
      <c r="B299" s="14">
        <v>5410</v>
      </c>
      <c r="C299" s="15"/>
      <c r="D299" s="15"/>
      <c r="E299" s="15"/>
    </row>
    <row r="300" spans="1:5" s="8" customFormat="1" x14ac:dyDescent="0.25">
      <c r="A300" s="11"/>
      <c r="B300" s="14">
        <v>6210</v>
      </c>
      <c r="C300" s="15"/>
      <c r="D300" s="15"/>
      <c r="E300" s="15"/>
    </row>
    <row r="301" spans="1:5" s="8" customFormat="1" x14ac:dyDescent="0.25">
      <c r="A301" s="11"/>
      <c r="B301" s="14">
        <v>7210</v>
      </c>
      <c r="C301" s="15"/>
      <c r="D301" s="15"/>
      <c r="E301" s="15"/>
    </row>
    <row r="302" spans="1:5" s="8" customFormat="1" x14ac:dyDescent="0.25">
      <c r="A302" s="11"/>
      <c r="B302" s="14">
        <v>8210</v>
      </c>
      <c r="C302" s="15"/>
      <c r="D302" s="15"/>
      <c r="E302" s="15"/>
    </row>
    <row r="303" spans="1:5" s="8" customFormat="1" x14ac:dyDescent="0.25">
      <c r="A303" s="5">
        <v>7</v>
      </c>
      <c r="B303" s="6" t="s">
        <v>67</v>
      </c>
      <c r="C303" s="7">
        <f t="shared" ref="C303:E303" si="61">SUM(C304,C312,C334,C370)</f>
        <v>0</v>
      </c>
      <c r="D303" s="7">
        <f t="shared" si="61"/>
        <v>0</v>
      </c>
      <c r="E303" s="7">
        <f t="shared" si="61"/>
        <v>0</v>
      </c>
    </row>
    <row r="304" spans="1:5" s="8" customFormat="1" x14ac:dyDescent="0.25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25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25">
      <c r="A306" s="11"/>
      <c r="B306" s="14">
        <v>3210</v>
      </c>
      <c r="C306" s="15"/>
      <c r="D306" s="15"/>
      <c r="E306" s="15"/>
    </row>
    <row r="307" spans="1:5" s="8" customFormat="1" x14ac:dyDescent="0.25">
      <c r="A307" s="11"/>
      <c r="B307" s="14">
        <v>4910</v>
      </c>
      <c r="C307" s="15"/>
      <c r="D307" s="15"/>
      <c r="E307" s="15"/>
    </row>
    <row r="308" spans="1:5" s="8" customFormat="1" x14ac:dyDescent="0.25">
      <c r="A308" s="11"/>
      <c r="B308" s="14">
        <v>5410</v>
      </c>
      <c r="C308" s="15"/>
      <c r="D308" s="15"/>
      <c r="E308" s="15"/>
    </row>
    <row r="309" spans="1:5" s="8" customFormat="1" x14ac:dyDescent="0.25">
      <c r="A309" s="11"/>
      <c r="B309" s="14">
        <v>6210</v>
      </c>
      <c r="C309" s="15"/>
      <c r="D309" s="15"/>
      <c r="E309" s="15"/>
    </row>
    <row r="310" spans="1:5" s="8" customFormat="1" x14ac:dyDescent="0.25">
      <c r="A310" s="11"/>
      <c r="B310" s="14">
        <v>7210</v>
      </c>
      <c r="C310" s="15"/>
      <c r="D310" s="15"/>
      <c r="E310" s="15"/>
    </row>
    <row r="311" spans="1:5" s="8" customFormat="1" x14ac:dyDescent="0.25">
      <c r="A311" s="11"/>
      <c r="B311" s="14">
        <v>8210</v>
      </c>
      <c r="C311" s="15"/>
      <c r="D311" s="15"/>
      <c r="E311" s="15"/>
    </row>
    <row r="312" spans="1:5" s="8" customFormat="1" x14ac:dyDescent="0.25">
      <c r="A312" s="2">
        <v>721</v>
      </c>
      <c r="B312" s="9" t="s">
        <v>69</v>
      </c>
      <c r="C312" s="18">
        <f t="shared" ref="C312:E312" si="64">SUM(C313,C320,C327)</f>
        <v>0</v>
      </c>
      <c r="D312" s="18">
        <f t="shared" si="64"/>
        <v>0</v>
      </c>
      <c r="E312" s="18">
        <f t="shared" si="64"/>
        <v>0</v>
      </c>
    </row>
    <row r="313" spans="1:5" s="8" customFormat="1" x14ac:dyDescent="0.25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 x14ac:dyDescent="0.25">
      <c r="A314" s="11"/>
      <c r="B314" s="14">
        <v>3210</v>
      </c>
      <c r="C314" s="15"/>
      <c r="D314" s="15"/>
      <c r="E314" s="15"/>
    </row>
    <row r="315" spans="1:5" s="8" customFormat="1" x14ac:dyDescent="0.25">
      <c r="A315" s="11"/>
      <c r="B315" s="14">
        <v>4910</v>
      </c>
      <c r="C315" s="15"/>
      <c r="D315" s="15"/>
      <c r="E315" s="15"/>
    </row>
    <row r="316" spans="1:5" s="8" customFormat="1" x14ac:dyDescent="0.25">
      <c r="A316" s="11"/>
      <c r="B316" s="14">
        <v>5410</v>
      </c>
      <c r="C316" s="15"/>
      <c r="D316" s="15"/>
      <c r="E316" s="15"/>
    </row>
    <row r="317" spans="1:5" s="8" customFormat="1" x14ac:dyDescent="0.25">
      <c r="A317" s="11"/>
      <c r="B317" s="14">
        <v>6210</v>
      </c>
      <c r="C317" s="15"/>
      <c r="D317" s="15"/>
      <c r="E317" s="15"/>
    </row>
    <row r="318" spans="1:5" s="8" customFormat="1" x14ac:dyDescent="0.25">
      <c r="A318" s="11"/>
      <c r="B318" s="14">
        <v>7210</v>
      </c>
      <c r="C318" s="15"/>
      <c r="D318" s="15"/>
      <c r="E318" s="15"/>
    </row>
    <row r="319" spans="1:5" s="8" customFormat="1" x14ac:dyDescent="0.25">
      <c r="A319" s="11"/>
      <c r="B319" s="14">
        <v>8210</v>
      </c>
      <c r="C319" s="15"/>
      <c r="D319" s="15"/>
      <c r="E319" s="15"/>
    </row>
    <row r="320" spans="1:5" s="8" customFormat="1" x14ac:dyDescent="0.25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25">
      <c r="A321" s="11"/>
      <c r="B321" s="14">
        <v>3210</v>
      </c>
      <c r="C321" s="15"/>
      <c r="D321" s="15"/>
      <c r="E321" s="15"/>
    </row>
    <row r="322" spans="1:5" s="8" customFormat="1" x14ac:dyDescent="0.25">
      <c r="A322" s="11"/>
      <c r="B322" s="14">
        <v>4910</v>
      </c>
      <c r="C322" s="15"/>
      <c r="D322" s="15"/>
      <c r="E322" s="15"/>
    </row>
    <row r="323" spans="1:5" s="8" customFormat="1" x14ac:dyDescent="0.25">
      <c r="A323" s="11"/>
      <c r="B323" s="14">
        <v>5410</v>
      </c>
      <c r="C323" s="15"/>
      <c r="D323" s="15"/>
      <c r="E323" s="15"/>
    </row>
    <row r="324" spans="1:5" s="8" customFormat="1" x14ac:dyDescent="0.25">
      <c r="A324" s="11"/>
      <c r="B324" s="14">
        <v>6210</v>
      </c>
      <c r="C324" s="15"/>
      <c r="D324" s="15"/>
      <c r="E324" s="15"/>
    </row>
    <row r="325" spans="1:5" s="8" customFormat="1" x14ac:dyDescent="0.25">
      <c r="A325" s="11"/>
      <c r="B325" s="14">
        <v>7210</v>
      </c>
      <c r="C325" s="15"/>
      <c r="D325" s="15"/>
      <c r="E325" s="15"/>
    </row>
    <row r="326" spans="1:5" s="8" customFormat="1" x14ac:dyDescent="0.25">
      <c r="A326" s="11"/>
      <c r="B326" s="14">
        <v>8210</v>
      </c>
      <c r="C326" s="15"/>
      <c r="D326" s="15"/>
      <c r="E326" s="15"/>
    </row>
    <row r="327" spans="1:5" s="8" customFormat="1" x14ac:dyDescent="0.25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25">
      <c r="A328" s="11"/>
      <c r="B328" s="14">
        <v>3210</v>
      </c>
      <c r="C328" s="15"/>
      <c r="D328" s="15"/>
      <c r="E328" s="15"/>
    </row>
    <row r="329" spans="1:5" s="8" customFormat="1" x14ac:dyDescent="0.25">
      <c r="A329" s="11"/>
      <c r="B329" s="14">
        <v>4910</v>
      </c>
      <c r="C329" s="15"/>
      <c r="D329" s="15"/>
      <c r="E329" s="15"/>
    </row>
    <row r="330" spans="1:5" s="8" customFormat="1" x14ac:dyDescent="0.25">
      <c r="A330" s="11"/>
      <c r="B330" s="14">
        <v>5410</v>
      </c>
      <c r="C330" s="15"/>
      <c r="D330" s="15"/>
      <c r="E330" s="15"/>
    </row>
    <row r="331" spans="1:5" s="8" customFormat="1" x14ac:dyDescent="0.25">
      <c r="A331" s="11"/>
      <c r="B331" s="14">
        <v>6210</v>
      </c>
      <c r="C331" s="15"/>
      <c r="D331" s="15"/>
      <c r="E331" s="15"/>
    </row>
    <row r="332" spans="1:5" s="8" customFormat="1" x14ac:dyDescent="0.25">
      <c r="A332" s="11"/>
      <c r="B332" s="14">
        <v>7210</v>
      </c>
      <c r="C332" s="15"/>
      <c r="D332" s="15"/>
      <c r="E332" s="15"/>
    </row>
    <row r="333" spans="1:5" s="8" customFormat="1" x14ac:dyDescent="0.25">
      <c r="A333" s="11"/>
      <c r="B333" s="14">
        <v>8210</v>
      </c>
      <c r="C333" s="15"/>
      <c r="D333" s="15"/>
      <c r="E333" s="15"/>
    </row>
    <row r="334" spans="1:5" s="8" customFormat="1" x14ac:dyDescent="0.25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25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25">
      <c r="A336" s="11"/>
      <c r="B336" s="14">
        <v>3210</v>
      </c>
      <c r="C336" s="15"/>
      <c r="D336" s="15"/>
      <c r="E336" s="15"/>
    </row>
    <row r="337" spans="1:5" s="8" customFormat="1" x14ac:dyDescent="0.25">
      <c r="A337" s="11"/>
      <c r="B337" s="14">
        <v>4910</v>
      </c>
      <c r="C337" s="15"/>
      <c r="D337" s="15"/>
      <c r="E337" s="15"/>
    </row>
    <row r="338" spans="1:5" s="8" customFormat="1" x14ac:dyDescent="0.25">
      <c r="A338" s="11"/>
      <c r="B338" s="14">
        <v>5410</v>
      </c>
      <c r="C338" s="15"/>
      <c r="D338" s="15"/>
      <c r="E338" s="15"/>
    </row>
    <row r="339" spans="1:5" s="8" customFormat="1" x14ac:dyDescent="0.25">
      <c r="A339" s="11"/>
      <c r="B339" s="14">
        <v>6210</v>
      </c>
      <c r="C339" s="15"/>
      <c r="D339" s="15"/>
      <c r="E339" s="15"/>
    </row>
    <row r="340" spans="1:5" s="8" customFormat="1" x14ac:dyDescent="0.25">
      <c r="A340" s="11"/>
      <c r="B340" s="14">
        <v>7210</v>
      </c>
      <c r="C340" s="15"/>
      <c r="D340" s="15"/>
      <c r="E340" s="15"/>
    </row>
    <row r="341" spans="1:5" s="8" customFormat="1" x14ac:dyDescent="0.25">
      <c r="A341" s="11"/>
      <c r="B341" s="14">
        <v>8210</v>
      </c>
      <c r="C341" s="15"/>
      <c r="D341" s="15"/>
      <c r="E341" s="15"/>
    </row>
    <row r="342" spans="1:5" s="8" customFormat="1" x14ac:dyDescent="0.25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25">
      <c r="A343" s="11"/>
      <c r="B343" s="14">
        <v>3210</v>
      </c>
      <c r="C343" s="15"/>
      <c r="D343" s="15"/>
      <c r="E343" s="15"/>
    </row>
    <row r="344" spans="1:5" s="8" customFormat="1" x14ac:dyDescent="0.25">
      <c r="A344" s="11"/>
      <c r="B344" s="14">
        <v>4910</v>
      </c>
      <c r="C344" s="15"/>
      <c r="D344" s="15"/>
      <c r="E344" s="15"/>
    </row>
    <row r="345" spans="1:5" s="8" customFormat="1" x14ac:dyDescent="0.25">
      <c r="A345" s="11"/>
      <c r="B345" s="14">
        <v>5410</v>
      </c>
      <c r="C345" s="15"/>
      <c r="D345" s="15"/>
      <c r="E345" s="15"/>
    </row>
    <row r="346" spans="1:5" s="8" customFormat="1" x14ac:dyDescent="0.25">
      <c r="A346" s="11"/>
      <c r="B346" s="14">
        <v>6210</v>
      </c>
      <c r="C346" s="15"/>
      <c r="D346" s="15"/>
      <c r="E346" s="15"/>
    </row>
    <row r="347" spans="1:5" s="8" customFormat="1" x14ac:dyDescent="0.25">
      <c r="A347" s="11"/>
      <c r="B347" s="14">
        <v>7210</v>
      </c>
      <c r="C347" s="15"/>
      <c r="D347" s="15"/>
      <c r="E347" s="15"/>
    </row>
    <row r="348" spans="1:5" s="8" customFormat="1" x14ac:dyDescent="0.25">
      <c r="A348" s="11"/>
      <c r="B348" s="14">
        <v>8210</v>
      </c>
      <c r="C348" s="15"/>
      <c r="D348" s="15"/>
      <c r="E348" s="15"/>
    </row>
    <row r="349" spans="1:5" s="8" customFormat="1" x14ac:dyDescent="0.25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25">
      <c r="A350" s="11"/>
      <c r="B350" s="14">
        <v>3210</v>
      </c>
      <c r="C350" s="15"/>
      <c r="D350" s="15"/>
      <c r="E350" s="15"/>
    </row>
    <row r="351" spans="1:5" s="8" customFormat="1" x14ac:dyDescent="0.25">
      <c r="A351" s="11"/>
      <c r="B351" s="14">
        <v>4910</v>
      </c>
      <c r="C351" s="15"/>
      <c r="D351" s="15"/>
      <c r="E351" s="15"/>
    </row>
    <row r="352" spans="1:5" s="8" customFormat="1" x14ac:dyDescent="0.25">
      <c r="A352" s="11"/>
      <c r="B352" s="14">
        <v>5410</v>
      </c>
      <c r="C352" s="15"/>
      <c r="D352" s="15"/>
      <c r="E352" s="15"/>
    </row>
    <row r="353" spans="1:5" s="8" customFormat="1" x14ac:dyDescent="0.25">
      <c r="A353" s="11"/>
      <c r="B353" s="14">
        <v>6210</v>
      </c>
      <c r="C353" s="15"/>
      <c r="D353" s="15"/>
      <c r="E353" s="15"/>
    </row>
    <row r="354" spans="1:5" s="8" customFormat="1" x14ac:dyDescent="0.25">
      <c r="A354" s="11"/>
      <c r="B354" s="14">
        <v>7210</v>
      </c>
      <c r="C354" s="15"/>
      <c r="D354" s="15"/>
      <c r="E354" s="15"/>
    </row>
    <row r="355" spans="1:5" s="8" customFormat="1" x14ac:dyDescent="0.25">
      <c r="A355" s="11"/>
      <c r="B355" s="14">
        <v>8210</v>
      </c>
      <c r="C355" s="15"/>
      <c r="D355" s="15"/>
      <c r="E355" s="15"/>
    </row>
    <row r="356" spans="1:5" s="8" customFormat="1" x14ac:dyDescent="0.25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25">
      <c r="A357" s="11"/>
      <c r="B357" s="14">
        <v>3210</v>
      </c>
      <c r="C357" s="15"/>
      <c r="D357" s="15"/>
      <c r="E357" s="15"/>
    </row>
    <row r="358" spans="1:5" s="8" customFormat="1" x14ac:dyDescent="0.25">
      <c r="A358" s="11"/>
      <c r="B358" s="14">
        <v>4910</v>
      </c>
      <c r="C358" s="15"/>
      <c r="D358" s="15"/>
      <c r="E358" s="15"/>
    </row>
    <row r="359" spans="1:5" s="8" customFormat="1" x14ac:dyDescent="0.25">
      <c r="A359" s="11"/>
      <c r="B359" s="14">
        <v>5410</v>
      </c>
      <c r="C359" s="15"/>
      <c r="D359" s="15"/>
      <c r="E359" s="15"/>
    </row>
    <row r="360" spans="1:5" s="8" customFormat="1" x14ac:dyDescent="0.25">
      <c r="A360" s="11"/>
      <c r="B360" s="14">
        <v>6210</v>
      </c>
      <c r="C360" s="15"/>
      <c r="D360" s="15"/>
      <c r="E360" s="15"/>
    </row>
    <row r="361" spans="1:5" s="8" customFormat="1" x14ac:dyDescent="0.25">
      <c r="A361" s="11"/>
      <c r="B361" s="14">
        <v>7210</v>
      </c>
      <c r="C361" s="15"/>
      <c r="D361" s="15"/>
      <c r="E361" s="15"/>
    </row>
    <row r="362" spans="1:5" s="8" customFormat="1" x14ac:dyDescent="0.25">
      <c r="A362" s="11"/>
      <c r="B362" s="14">
        <v>8210</v>
      </c>
      <c r="C362" s="15"/>
      <c r="D362" s="15"/>
      <c r="E362" s="15"/>
    </row>
    <row r="363" spans="1:5" s="8" customFormat="1" x14ac:dyDescent="0.25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25">
      <c r="A364" s="11"/>
      <c r="B364" s="14">
        <v>3210</v>
      </c>
      <c r="C364" s="15"/>
      <c r="D364" s="15"/>
      <c r="E364" s="15"/>
    </row>
    <row r="365" spans="1:5" s="8" customFormat="1" x14ac:dyDescent="0.25">
      <c r="A365" s="11"/>
      <c r="B365" s="14">
        <v>4910</v>
      </c>
      <c r="C365" s="15"/>
      <c r="D365" s="15"/>
      <c r="E365" s="15"/>
    </row>
    <row r="366" spans="1:5" s="8" customFormat="1" x14ac:dyDescent="0.25">
      <c r="A366" s="11"/>
      <c r="B366" s="14">
        <v>5410</v>
      </c>
      <c r="C366" s="15"/>
      <c r="D366" s="15"/>
      <c r="E366" s="15"/>
    </row>
    <row r="367" spans="1:5" s="8" customFormat="1" x14ac:dyDescent="0.25">
      <c r="A367" s="11"/>
      <c r="B367" s="14">
        <v>6210</v>
      </c>
      <c r="C367" s="15"/>
      <c r="D367" s="15"/>
      <c r="E367" s="15"/>
    </row>
    <row r="368" spans="1:5" s="8" customFormat="1" x14ac:dyDescent="0.25">
      <c r="A368" s="11"/>
      <c r="B368" s="14">
        <v>7210</v>
      </c>
      <c r="C368" s="15"/>
      <c r="D368" s="15"/>
      <c r="E368" s="15"/>
    </row>
    <row r="369" spans="1:5" s="8" customFormat="1" x14ac:dyDescent="0.25">
      <c r="A369" s="11"/>
      <c r="B369" s="14">
        <v>8210</v>
      </c>
      <c r="C369" s="15"/>
      <c r="D369" s="15"/>
      <c r="E369" s="15"/>
    </row>
    <row r="370" spans="1:5" s="8" customFormat="1" x14ac:dyDescent="0.25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25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25">
      <c r="A372" s="11"/>
      <c r="B372" s="14">
        <v>3210</v>
      </c>
      <c r="C372" s="15"/>
      <c r="D372" s="15"/>
      <c r="E372" s="15"/>
    </row>
    <row r="373" spans="1:5" s="8" customFormat="1" x14ac:dyDescent="0.25">
      <c r="A373" s="11"/>
      <c r="B373" s="14">
        <v>4910</v>
      </c>
      <c r="C373" s="15"/>
      <c r="D373" s="15"/>
      <c r="E373" s="15"/>
    </row>
    <row r="374" spans="1:5" s="8" customFormat="1" x14ac:dyDescent="0.25">
      <c r="A374" s="11"/>
      <c r="B374" s="14">
        <v>5410</v>
      </c>
      <c r="C374" s="15"/>
      <c r="D374" s="15"/>
      <c r="E374" s="15"/>
    </row>
    <row r="375" spans="1:5" s="8" customFormat="1" x14ac:dyDescent="0.25">
      <c r="A375" s="11"/>
      <c r="B375" s="14">
        <v>6210</v>
      </c>
      <c r="C375" s="15"/>
      <c r="D375" s="15"/>
      <c r="E375" s="15"/>
    </row>
    <row r="376" spans="1:5" s="8" customFormat="1" x14ac:dyDescent="0.25">
      <c r="A376" s="11"/>
      <c r="B376" s="14">
        <v>7210</v>
      </c>
      <c r="C376" s="15"/>
      <c r="D376" s="15"/>
      <c r="E376" s="15"/>
    </row>
    <row r="377" spans="1:5" s="8" customFormat="1" x14ac:dyDescent="0.25">
      <c r="A377" s="11"/>
      <c r="B377" s="14">
        <v>8210</v>
      </c>
      <c r="C377" s="15"/>
      <c r="D377" s="15"/>
      <c r="E377" s="15"/>
    </row>
    <row r="378" spans="1:5" s="8" customFormat="1" x14ac:dyDescent="0.25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5.5" x14ac:dyDescent="0.25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5.5" x14ac:dyDescent="0.25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25">
      <c r="A381" s="11"/>
      <c r="B381" s="14">
        <v>3210</v>
      </c>
      <c r="C381" s="15"/>
      <c r="D381" s="15"/>
      <c r="E381" s="15"/>
    </row>
    <row r="382" spans="1:5" s="8" customFormat="1" x14ac:dyDescent="0.25">
      <c r="A382" s="11"/>
      <c r="B382" s="14">
        <v>4910</v>
      </c>
      <c r="C382" s="15"/>
      <c r="D382" s="15"/>
      <c r="E382" s="15"/>
    </row>
    <row r="383" spans="1:5" s="8" customFormat="1" x14ac:dyDescent="0.25">
      <c r="A383" s="11"/>
      <c r="B383" s="14">
        <v>5410</v>
      </c>
      <c r="C383" s="15"/>
      <c r="D383" s="15"/>
      <c r="E383" s="15"/>
    </row>
    <row r="384" spans="1:5" s="8" customFormat="1" x14ac:dyDescent="0.25">
      <c r="A384" s="11"/>
      <c r="B384" s="14">
        <v>6210</v>
      </c>
      <c r="C384" s="15"/>
      <c r="D384" s="15"/>
      <c r="E384" s="15"/>
    </row>
    <row r="385" spans="1:5" s="8" customFormat="1" x14ac:dyDescent="0.25">
      <c r="A385" s="11"/>
      <c r="B385" s="14">
        <v>7210</v>
      </c>
      <c r="C385" s="15"/>
      <c r="D385" s="15"/>
      <c r="E385" s="15"/>
    </row>
    <row r="386" spans="1:5" s="8" customFormat="1" x14ac:dyDescent="0.25">
      <c r="A386" s="11"/>
      <c r="B386" s="14">
        <v>8210</v>
      </c>
      <c r="C386" s="15"/>
      <c r="D386" s="15"/>
      <c r="E386" s="15"/>
    </row>
    <row r="387" spans="1:5" s="8" customFormat="1" ht="25.5" x14ac:dyDescent="0.25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25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25">
      <c r="A389" s="11"/>
      <c r="B389" s="14">
        <v>3210</v>
      </c>
      <c r="C389" s="15"/>
      <c r="D389" s="15"/>
      <c r="E389" s="15"/>
    </row>
    <row r="390" spans="1:5" s="8" customFormat="1" x14ac:dyDescent="0.25">
      <c r="A390" s="11"/>
      <c r="B390" s="14">
        <v>4910</v>
      </c>
      <c r="C390" s="15"/>
      <c r="D390" s="15"/>
      <c r="E390" s="15"/>
    </row>
    <row r="391" spans="1:5" s="8" customFormat="1" x14ac:dyDescent="0.25">
      <c r="A391" s="11"/>
      <c r="B391" s="14">
        <v>5410</v>
      </c>
      <c r="C391" s="15"/>
      <c r="D391" s="15"/>
      <c r="E391" s="15"/>
    </row>
    <row r="392" spans="1:5" s="8" customFormat="1" x14ac:dyDescent="0.25">
      <c r="A392" s="11"/>
      <c r="B392" s="14">
        <v>6210</v>
      </c>
      <c r="C392" s="15"/>
      <c r="D392" s="15"/>
      <c r="E392" s="15"/>
    </row>
    <row r="393" spans="1:5" s="8" customFormat="1" x14ac:dyDescent="0.25">
      <c r="A393" s="11"/>
      <c r="B393" s="14">
        <v>7210</v>
      </c>
      <c r="C393" s="15"/>
      <c r="D393" s="15"/>
      <c r="E393" s="15"/>
    </row>
    <row r="394" spans="1:5" s="8" customFormat="1" x14ac:dyDescent="0.25">
      <c r="A394" s="11"/>
      <c r="B394" s="14">
        <v>8210</v>
      </c>
      <c r="C394" s="15"/>
      <c r="D394" s="15"/>
      <c r="E394" s="15"/>
    </row>
    <row r="395" spans="1:5" s="8" customFormat="1" ht="25.5" x14ac:dyDescent="0.25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25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25">
      <c r="A397" s="11"/>
      <c r="B397" s="14">
        <v>3210</v>
      </c>
      <c r="C397" s="15"/>
      <c r="D397" s="15"/>
      <c r="E397" s="15"/>
    </row>
    <row r="398" spans="1:5" s="8" customFormat="1" x14ac:dyDescent="0.25">
      <c r="A398" s="11"/>
      <c r="B398" s="14">
        <v>4910</v>
      </c>
      <c r="C398" s="15"/>
      <c r="D398" s="15"/>
      <c r="E398" s="15"/>
    </row>
    <row r="399" spans="1:5" s="8" customFormat="1" x14ac:dyDescent="0.25">
      <c r="A399" s="11"/>
      <c r="B399" s="14">
        <v>5410</v>
      </c>
      <c r="C399" s="15"/>
      <c r="D399" s="15"/>
      <c r="E399" s="15"/>
    </row>
    <row r="400" spans="1:5" s="8" customFormat="1" x14ac:dyDescent="0.25">
      <c r="A400" s="11"/>
      <c r="B400" s="14">
        <v>6210</v>
      </c>
      <c r="C400" s="15"/>
      <c r="D400" s="15"/>
      <c r="E400" s="15"/>
    </row>
    <row r="401" spans="1:5" s="8" customFormat="1" x14ac:dyDescent="0.25">
      <c r="A401" s="11"/>
      <c r="B401" s="14">
        <v>7210</v>
      </c>
      <c r="C401" s="15"/>
      <c r="D401" s="15"/>
      <c r="E401" s="15"/>
    </row>
    <row r="402" spans="1:5" s="8" customFormat="1" x14ac:dyDescent="0.25">
      <c r="A402" s="11"/>
      <c r="B402" s="14">
        <v>8210</v>
      </c>
      <c r="C402" s="15"/>
      <c r="D402" s="15"/>
      <c r="E402" s="15"/>
    </row>
    <row r="403" spans="1:5" s="8" customFormat="1" ht="25.5" x14ac:dyDescent="0.25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25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25">
      <c r="A405" s="11"/>
      <c r="B405" s="14">
        <v>3210</v>
      </c>
      <c r="C405" s="15"/>
      <c r="D405" s="15"/>
      <c r="E405" s="15"/>
    </row>
    <row r="406" spans="1:5" s="8" customFormat="1" x14ac:dyDescent="0.25">
      <c r="A406" s="11"/>
      <c r="B406" s="14">
        <v>4910</v>
      </c>
      <c r="C406" s="15"/>
      <c r="D406" s="15"/>
      <c r="E406" s="15"/>
    </row>
    <row r="407" spans="1:5" s="8" customFormat="1" x14ac:dyDescent="0.25">
      <c r="A407" s="11"/>
      <c r="B407" s="14">
        <v>5410</v>
      </c>
      <c r="C407" s="15"/>
      <c r="D407" s="15"/>
      <c r="E407" s="15"/>
    </row>
    <row r="408" spans="1:5" s="8" customFormat="1" x14ac:dyDescent="0.25">
      <c r="A408" s="11"/>
      <c r="B408" s="14">
        <v>6210</v>
      </c>
      <c r="C408" s="15"/>
      <c r="D408" s="15"/>
      <c r="E408" s="15"/>
    </row>
    <row r="409" spans="1:5" s="8" customFormat="1" x14ac:dyDescent="0.25">
      <c r="A409" s="11"/>
      <c r="B409" s="14">
        <v>7210</v>
      </c>
      <c r="C409" s="15"/>
      <c r="D409" s="15"/>
      <c r="E409" s="15"/>
    </row>
    <row r="410" spans="1:5" s="8" customFormat="1" x14ac:dyDescent="0.25">
      <c r="A410" s="11"/>
      <c r="B410" s="14">
        <v>8210</v>
      </c>
      <c r="C410" s="15"/>
      <c r="D410" s="15"/>
      <c r="E410" s="15"/>
    </row>
    <row r="411" spans="1:5" s="8" customFormat="1" x14ac:dyDescent="0.25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25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25">
      <c r="A413" s="11"/>
      <c r="B413" s="14">
        <v>3210</v>
      </c>
      <c r="C413" s="15"/>
      <c r="D413" s="15"/>
      <c r="E413" s="15"/>
    </row>
    <row r="414" spans="1:5" s="8" customFormat="1" x14ac:dyDescent="0.25">
      <c r="A414" s="11"/>
      <c r="B414" s="14">
        <v>4910</v>
      </c>
      <c r="C414" s="15"/>
      <c r="D414" s="15"/>
      <c r="E414" s="15"/>
    </row>
    <row r="415" spans="1:5" s="8" customFormat="1" x14ac:dyDescent="0.25">
      <c r="A415" s="11"/>
      <c r="B415" s="14">
        <v>5410</v>
      </c>
      <c r="C415" s="15"/>
      <c r="D415" s="15"/>
      <c r="E415" s="15"/>
    </row>
    <row r="416" spans="1:5" s="8" customFormat="1" x14ac:dyDescent="0.25">
      <c r="A416" s="11"/>
      <c r="B416" s="14">
        <v>6210</v>
      </c>
      <c r="C416" s="15"/>
      <c r="D416" s="15"/>
      <c r="E416" s="15"/>
    </row>
    <row r="417" spans="1:5" s="8" customFormat="1" x14ac:dyDescent="0.25">
      <c r="A417" s="11"/>
      <c r="B417" s="14">
        <v>7210</v>
      </c>
      <c r="C417" s="15"/>
      <c r="D417" s="15"/>
      <c r="E417" s="15"/>
    </row>
    <row r="418" spans="1:5" s="8" customFormat="1" x14ac:dyDescent="0.25">
      <c r="A418" s="11"/>
      <c r="B418" s="14">
        <v>8210</v>
      </c>
      <c r="C418" s="15"/>
      <c r="D418" s="15"/>
      <c r="E418" s="15"/>
    </row>
    <row r="419" spans="1:5" s="8" customFormat="1" x14ac:dyDescent="0.25">
      <c r="A419" s="5">
        <v>9</v>
      </c>
      <c r="B419" s="6" t="s">
        <v>92</v>
      </c>
      <c r="C419" s="7">
        <f t="shared" ref="C419" si="87">SUM(C420)</f>
        <v>4601</v>
      </c>
      <c r="D419" s="7">
        <f t="shared" ref="D419:E419" si="88">SUM(D420)</f>
        <v>4601</v>
      </c>
      <c r="E419" s="7">
        <f t="shared" si="88"/>
        <v>4601</v>
      </c>
    </row>
    <row r="420" spans="1:5" s="8" customFormat="1" x14ac:dyDescent="0.25">
      <c r="A420" s="2">
        <v>922</v>
      </c>
      <c r="B420" s="9" t="s">
        <v>93</v>
      </c>
      <c r="C420" s="18">
        <f t="shared" ref="C420:E420" si="89">SUM(C421,C428)</f>
        <v>4601</v>
      </c>
      <c r="D420" s="18">
        <f t="shared" si="89"/>
        <v>4601</v>
      </c>
      <c r="E420" s="18">
        <f t="shared" si="89"/>
        <v>4601</v>
      </c>
    </row>
    <row r="421" spans="1:5" s="8" customFormat="1" x14ac:dyDescent="0.25">
      <c r="A421" s="11">
        <v>9221</v>
      </c>
      <c r="B421" s="20" t="s">
        <v>94</v>
      </c>
      <c r="C421" s="13">
        <f t="shared" ref="C421" si="90">SUM(C422:C427)</f>
        <v>4601</v>
      </c>
      <c r="D421" s="13">
        <f t="shared" ref="D421:E421" si="91">SUM(D422:D427)</f>
        <v>4601</v>
      </c>
      <c r="E421" s="13">
        <f t="shared" si="91"/>
        <v>4601</v>
      </c>
    </row>
    <row r="422" spans="1:5" s="8" customFormat="1" x14ac:dyDescent="0.25">
      <c r="A422" s="11"/>
      <c r="B422" s="14">
        <v>3210</v>
      </c>
      <c r="C422" s="15">
        <v>4601</v>
      </c>
      <c r="D422" s="15">
        <v>4601</v>
      </c>
      <c r="E422" s="15">
        <v>4601</v>
      </c>
    </row>
    <row r="423" spans="1:5" s="8" customFormat="1" x14ac:dyDescent="0.25">
      <c r="A423" s="11"/>
      <c r="B423" s="14">
        <v>4910</v>
      </c>
      <c r="C423" s="15"/>
      <c r="D423" s="15"/>
      <c r="E423" s="15"/>
    </row>
    <row r="424" spans="1:5" s="8" customFormat="1" x14ac:dyDescent="0.25">
      <c r="A424" s="11"/>
      <c r="B424" s="14">
        <v>5410</v>
      </c>
      <c r="C424" s="15"/>
      <c r="D424" s="15"/>
      <c r="E424" s="15"/>
    </row>
    <row r="425" spans="1:5" s="8" customFormat="1" x14ac:dyDescent="0.25">
      <c r="A425" s="11"/>
      <c r="B425" s="14">
        <v>6210</v>
      </c>
      <c r="C425" s="15"/>
      <c r="D425" s="15"/>
      <c r="E425" s="15"/>
    </row>
    <row r="426" spans="1:5" s="8" customFormat="1" x14ac:dyDescent="0.25">
      <c r="A426" s="11"/>
      <c r="B426" s="14">
        <v>7210</v>
      </c>
      <c r="C426" s="15"/>
      <c r="D426" s="15"/>
      <c r="E426" s="15"/>
    </row>
    <row r="427" spans="1:5" s="8" customFormat="1" x14ac:dyDescent="0.25">
      <c r="A427" s="11"/>
      <c r="B427" s="14">
        <v>8210</v>
      </c>
      <c r="C427" s="15"/>
      <c r="D427" s="15"/>
      <c r="E427" s="15"/>
    </row>
    <row r="428" spans="1:5" s="8" customFormat="1" x14ac:dyDescent="0.25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25">
      <c r="A429" s="11"/>
      <c r="B429" s="14">
        <v>3210</v>
      </c>
      <c r="C429" s="15"/>
      <c r="D429" s="15"/>
      <c r="E429" s="15"/>
    </row>
    <row r="430" spans="1:5" s="8" customFormat="1" x14ac:dyDescent="0.25">
      <c r="A430" s="11"/>
      <c r="B430" s="14">
        <v>4910</v>
      </c>
      <c r="C430" s="15"/>
      <c r="D430" s="15"/>
      <c r="E430" s="15"/>
    </row>
    <row r="431" spans="1:5" s="8" customFormat="1" x14ac:dyDescent="0.25">
      <c r="A431" s="11"/>
      <c r="B431" s="14">
        <v>5410</v>
      </c>
      <c r="C431" s="15"/>
      <c r="D431" s="15"/>
      <c r="E431" s="15"/>
    </row>
    <row r="432" spans="1:5" s="8" customFormat="1" x14ac:dyDescent="0.25">
      <c r="A432" s="11"/>
      <c r="B432" s="14">
        <v>6210</v>
      </c>
      <c r="C432" s="15"/>
      <c r="D432" s="15"/>
      <c r="E432" s="15"/>
    </row>
    <row r="433" spans="1:6" s="8" customFormat="1" x14ac:dyDescent="0.25">
      <c r="A433" s="11"/>
      <c r="B433" s="14">
        <v>7210</v>
      </c>
      <c r="C433" s="15"/>
      <c r="D433" s="15"/>
      <c r="E433" s="15"/>
    </row>
    <row r="434" spans="1:6" s="8" customFormat="1" x14ac:dyDescent="0.25">
      <c r="A434" s="11"/>
      <c r="B434" s="14">
        <v>8210</v>
      </c>
      <c r="C434" s="15"/>
      <c r="D434" s="15"/>
      <c r="E434" s="15"/>
    </row>
    <row r="435" spans="1:6" s="8" customFormat="1" x14ac:dyDescent="0.25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6298162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6298162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6298162</v>
      </c>
    </row>
    <row r="436" spans="1:6" s="8" customFormat="1" x14ac:dyDescent="0.25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25">
      <c r="A437" s="31"/>
      <c r="B437" s="32"/>
      <c r="C437" s="33"/>
      <c r="D437" s="33"/>
      <c r="E437" s="33"/>
    </row>
    <row r="438" spans="1:6" s="8" customFormat="1" x14ac:dyDescent="0.25">
      <c r="A438" s="31"/>
      <c r="B438" s="22" t="s">
        <v>98</v>
      </c>
      <c r="C438" s="34">
        <f>C3</f>
        <v>6293561</v>
      </c>
      <c r="D438" s="34">
        <f>D3</f>
        <v>6293561</v>
      </c>
      <c r="E438" s="34">
        <f>E3</f>
        <v>6293561</v>
      </c>
    </row>
    <row r="439" spans="1:6" s="8" customFormat="1" x14ac:dyDescent="0.25">
      <c r="A439" s="31"/>
      <c r="B439" s="22" t="s">
        <v>99</v>
      </c>
      <c r="C439" s="34">
        <f>C303</f>
        <v>0</v>
      </c>
      <c r="D439" s="34">
        <f>D303</f>
        <v>0</v>
      </c>
      <c r="E439" s="34">
        <f>E303</f>
        <v>0</v>
      </c>
    </row>
    <row r="440" spans="1:6" s="35" customFormat="1" x14ac:dyDescent="0.25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25">
      <c r="B441" s="22" t="s">
        <v>101</v>
      </c>
      <c r="C441" s="34">
        <f>C419</f>
        <v>4601</v>
      </c>
      <c r="D441" s="34">
        <f>D419</f>
        <v>4601</v>
      </c>
      <c r="E441" s="34">
        <f>E419</f>
        <v>4601</v>
      </c>
    </row>
    <row r="442" spans="1:6" s="38" customFormat="1" ht="12.75" x14ac:dyDescent="0.2">
      <c r="A442" s="31"/>
      <c r="B442" s="36" t="s">
        <v>102</v>
      </c>
      <c r="C442" s="37">
        <f t="shared" ref="C442:E442" si="93">SUM(C438:C441)</f>
        <v>6298162</v>
      </c>
      <c r="D442" s="37">
        <f t="shared" si="93"/>
        <v>6298162</v>
      </c>
      <c r="E442" s="37">
        <f t="shared" si="93"/>
        <v>6298162</v>
      </c>
    </row>
    <row r="443" spans="1:6" x14ac:dyDescent="0.25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25">
      <c r="B444" s="32"/>
      <c r="C444" s="33"/>
      <c r="D444" s="33"/>
      <c r="E444" s="33"/>
    </row>
    <row r="445" spans="1:6" ht="22.5" x14ac:dyDescent="0.25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25">
      <c r="A446" s="42">
        <v>11</v>
      </c>
      <c r="B446" s="5">
        <v>11</v>
      </c>
      <c r="C446" s="43">
        <f t="shared" ref="C446:E457" si="94">SUMIF($B$5:$B$435,$B446,C$5:C$435)</f>
        <v>55575</v>
      </c>
      <c r="D446" s="43">
        <f t="shared" si="94"/>
        <v>55575</v>
      </c>
      <c r="E446" s="43">
        <f t="shared" si="94"/>
        <v>55575</v>
      </c>
      <c r="F446" t="s">
        <v>105</v>
      </c>
    </row>
    <row r="447" spans="1:6" x14ac:dyDescent="0.25">
      <c r="A447" s="44">
        <v>12</v>
      </c>
      <c r="B447" s="45">
        <v>12</v>
      </c>
      <c r="C447" s="43">
        <f t="shared" si="94"/>
        <v>555044</v>
      </c>
      <c r="D447" s="43">
        <f t="shared" si="94"/>
        <v>555044</v>
      </c>
      <c r="E447" s="43">
        <f t="shared" si="94"/>
        <v>555044</v>
      </c>
      <c r="F447" t="s">
        <v>106</v>
      </c>
    </row>
    <row r="448" spans="1:6" x14ac:dyDescent="0.25">
      <c r="A448" s="44">
        <v>51</v>
      </c>
      <c r="B448" s="26">
        <v>5103</v>
      </c>
      <c r="C448" s="43">
        <f t="shared" si="94"/>
        <v>525</v>
      </c>
      <c r="D448" s="43">
        <f t="shared" si="94"/>
        <v>525</v>
      </c>
      <c r="E448" s="43">
        <f t="shared" si="94"/>
        <v>525</v>
      </c>
      <c r="F448" t="s">
        <v>107</v>
      </c>
    </row>
    <row r="449" spans="1:6" x14ac:dyDescent="0.25">
      <c r="A449" s="44">
        <v>52</v>
      </c>
      <c r="B449" s="26">
        <v>526</v>
      </c>
      <c r="C449" s="43">
        <f t="shared" si="94"/>
        <v>25800</v>
      </c>
      <c r="D449" s="43">
        <f t="shared" si="94"/>
        <v>25800</v>
      </c>
      <c r="E449" s="43">
        <f t="shared" si="94"/>
        <v>25800</v>
      </c>
      <c r="F449" t="s">
        <v>108</v>
      </c>
    </row>
    <row r="450" spans="1:6" x14ac:dyDescent="0.25">
      <c r="A450" s="44">
        <v>52</v>
      </c>
      <c r="B450" s="26">
        <v>527</v>
      </c>
      <c r="C450" s="43">
        <f t="shared" si="94"/>
        <v>0</v>
      </c>
      <c r="D450" s="43">
        <f t="shared" si="94"/>
        <v>0</v>
      </c>
      <c r="E450" s="43">
        <f t="shared" si="94"/>
        <v>0</v>
      </c>
      <c r="F450" t="s">
        <v>108</v>
      </c>
    </row>
    <row r="451" spans="1:6" x14ac:dyDescent="0.25">
      <c r="A451" s="44">
        <v>52</v>
      </c>
      <c r="B451" s="26">
        <v>5212</v>
      </c>
      <c r="C451" s="43">
        <f t="shared" si="94"/>
        <v>5800</v>
      </c>
      <c r="D451" s="43">
        <f t="shared" si="94"/>
        <v>5800</v>
      </c>
      <c r="E451" s="43">
        <f t="shared" si="94"/>
        <v>5800</v>
      </c>
      <c r="F451" t="s">
        <v>108</v>
      </c>
    </row>
    <row r="452" spans="1:6" x14ac:dyDescent="0.25">
      <c r="A452" s="44">
        <v>32</v>
      </c>
      <c r="B452" s="14">
        <v>3210</v>
      </c>
      <c r="C452" s="43">
        <f t="shared" si="94"/>
        <v>14601</v>
      </c>
      <c r="D452" s="43">
        <f t="shared" si="94"/>
        <v>14601</v>
      </c>
      <c r="E452" s="43">
        <f t="shared" si="94"/>
        <v>14601</v>
      </c>
      <c r="F452" t="s">
        <v>109</v>
      </c>
    </row>
    <row r="453" spans="1:6" x14ac:dyDescent="0.25">
      <c r="A453" s="44">
        <v>49</v>
      </c>
      <c r="B453" s="14">
        <v>4910</v>
      </c>
      <c r="C453" s="43">
        <f t="shared" si="94"/>
        <v>0</v>
      </c>
      <c r="D453" s="43">
        <f t="shared" si="94"/>
        <v>0</v>
      </c>
      <c r="E453" s="43">
        <f t="shared" si="94"/>
        <v>0</v>
      </c>
      <c r="F453" t="s">
        <v>110</v>
      </c>
    </row>
    <row r="454" spans="1:6" x14ac:dyDescent="0.25">
      <c r="A454" s="44">
        <v>54</v>
      </c>
      <c r="B454" s="14">
        <v>5410</v>
      </c>
      <c r="C454" s="43">
        <f t="shared" si="94"/>
        <v>5638417</v>
      </c>
      <c r="D454" s="43">
        <f t="shared" si="94"/>
        <v>5638417</v>
      </c>
      <c r="E454" s="43">
        <f t="shared" si="94"/>
        <v>5638417</v>
      </c>
      <c r="F454" t="s">
        <v>111</v>
      </c>
    </row>
    <row r="455" spans="1:6" ht="32.25" customHeight="1" x14ac:dyDescent="0.25">
      <c r="A455" s="44">
        <v>62</v>
      </c>
      <c r="B455" s="14">
        <v>6210</v>
      </c>
      <c r="C455" s="43">
        <f t="shared" si="94"/>
        <v>2400</v>
      </c>
      <c r="D455" s="43">
        <f t="shared" si="94"/>
        <v>2400</v>
      </c>
      <c r="E455" s="43">
        <f t="shared" si="94"/>
        <v>2400</v>
      </c>
      <c r="F455" t="s">
        <v>112</v>
      </c>
    </row>
    <row r="456" spans="1:6" x14ac:dyDescent="0.25">
      <c r="A456" s="44">
        <v>72</v>
      </c>
      <c r="B456" s="14">
        <v>7210</v>
      </c>
      <c r="C456" s="43">
        <f t="shared" si="94"/>
        <v>0</v>
      </c>
      <c r="D456" s="43">
        <f t="shared" si="94"/>
        <v>0</v>
      </c>
      <c r="E456" s="43">
        <f t="shared" si="94"/>
        <v>0</v>
      </c>
      <c r="F456" t="s">
        <v>113</v>
      </c>
    </row>
    <row r="457" spans="1:6" x14ac:dyDescent="0.25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25">
      <c r="A458" s="46"/>
      <c r="B458" s="47" t="s">
        <v>102</v>
      </c>
      <c r="C458" s="48">
        <f>SUM(C446:C457)</f>
        <v>6298162</v>
      </c>
      <c r="D458" s="48">
        <f>SUM(D446:D457)</f>
        <v>6298162</v>
      </c>
      <c r="E458" s="48">
        <f>SUM(E446:E457)</f>
        <v>6298162</v>
      </c>
    </row>
    <row r="459" spans="1:6" x14ac:dyDescent="0.25">
      <c r="B459" s="49"/>
      <c r="C459" s="43"/>
      <c r="D459" s="43"/>
      <c r="E459" s="43"/>
    </row>
    <row r="460" spans="1:6" ht="22.5" x14ac:dyDescent="0.25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25">
      <c r="B461" s="5">
        <v>11</v>
      </c>
      <c r="C461" s="52">
        <f>C446-'POSEBNI DIO-za popuniti'!K1207</f>
        <v>0</v>
      </c>
      <c r="D461" s="52">
        <f>D446-'POSEBNI DIO-za popuniti'!L1207</f>
        <v>0</v>
      </c>
      <c r="E461" s="52">
        <f>E446-'POSEBNI DIO-za popuniti'!M1207</f>
        <v>0</v>
      </c>
    </row>
    <row r="462" spans="1:6" x14ac:dyDescent="0.25">
      <c r="B462" s="45">
        <v>12</v>
      </c>
      <c r="C462" s="52">
        <f>C447-'POSEBNI DIO-za popuniti'!K1208</f>
        <v>0</v>
      </c>
      <c r="D462" s="52">
        <f>D447-'POSEBNI DIO-za popuniti'!L1208</f>
        <v>0</v>
      </c>
      <c r="E462" s="52">
        <f>E447-'POSEBNI DIO-za popuniti'!M1208</f>
        <v>0</v>
      </c>
    </row>
    <row r="463" spans="1:6" x14ac:dyDescent="0.25">
      <c r="B463" s="26">
        <v>5103</v>
      </c>
      <c r="C463" s="52">
        <f>C448-'POSEBNI DIO-za popuniti'!K1209</f>
        <v>0</v>
      </c>
      <c r="D463" s="52">
        <f>D448-'POSEBNI DIO-za popuniti'!L1209</f>
        <v>0</v>
      </c>
      <c r="E463" s="52">
        <f>E448-'POSEBNI DIO-za popuniti'!M1209</f>
        <v>0</v>
      </c>
    </row>
    <row r="464" spans="1:6" x14ac:dyDescent="0.25">
      <c r="B464" s="26">
        <v>526</v>
      </c>
      <c r="C464" s="52">
        <f>C449-'POSEBNI DIO-za popuniti'!K1210</f>
        <v>0</v>
      </c>
      <c r="D464" s="52">
        <f>D449-'POSEBNI DIO-za popuniti'!L1210</f>
        <v>0</v>
      </c>
      <c r="E464" s="52">
        <f>E449-'POSEBNI DIO-za popuniti'!M1210</f>
        <v>0</v>
      </c>
    </row>
    <row r="465" spans="1:5" x14ac:dyDescent="0.25">
      <c r="B465" s="26">
        <v>527</v>
      </c>
      <c r="C465" s="52">
        <f>C450-'POSEBNI DIO-za popuniti'!K1211</f>
        <v>0</v>
      </c>
      <c r="D465" s="52">
        <f>D450-'POSEBNI DIO-za popuniti'!L1211</f>
        <v>0</v>
      </c>
      <c r="E465" s="52">
        <f>E450-'POSEBNI DIO-za popuniti'!M1211</f>
        <v>0</v>
      </c>
    </row>
    <row r="466" spans="1:5" x14ac:dyDescent="0.25">
      <c r="B466" s="26">
        <v>5212</v>
      </c>
      <c r="C466" s="52">
        <f>C451-'POSEBNI DIO-za popuniti'!K1212</f>
        <v>0</v>
      </c>
      <c r="D466" s="52">
        <f>D451-'POSEBNI DIO-za popuniti'!L1212</f>
        <v>0</v>
      </c>
      <c r="E466" s="52">
        <f>E451-'POSEBNI DIO-za popuniti'!M1212</f>
        <v>0</v>
      </c>
    </row>
    <row r="467" spans="1:5" x14ac:dyDescent="0.25">
      <c r="B467" s="14">
        <v>3210</v>
      </c>
      <c r="C467" s="52">
        <f>C452-'POSEBNI DIO-za popuniti'!K1213</f>
        <v>0</v>
      </c>
      <c r="D467" s="52">
        <f>D452-'POSEBNI DIO-za popuniti'!L1213</f>
        <v>0</v>
      </c>
      <c r="E467" s="52">
        <f>E452-'POSEBNI DIO-za popuniti'!M1213</f>
        <v>0</v>
      </c>
    </row>
    <row r="468" spans="1:5" x14ac:dyDescent="0.25">
      <c r="B468" s="14">
        <v>4910</v>
      </c>
      <c r="C468" s="52">
        <f>C453-'POSEBNI DIO-za popuniti'!K1214</f>
        <v>0</v>
      </c>
      <c r="D468" s="52">
        <f>D453-'POSEBNI DIO-za popuniti'!L1214</f>
        <v>0</v>
      </c>
      <c r="E468" s="52">
        <f>E453-'POSEBNI DIO-za popuniti'!M1214</f>
        <v>0</v>
      </c>
    </row>
    <row r="469" spans="1:5" x14ac:dyDescent="0.25">
      <c r="B469" s="14">
        <v>5410</v>
      </c>
      <c r="C469" s="52">
        <f>C454-'POSEBNI DIO-za popuniti'!K1215</f>
        <v>0</v>
      </c>
      <c r="D469" s="52">
        <f>D454-'POSEBNI DIO-za popuniti'!L1215</f>
        <v>0</v>
      </c>
      <c r="E469" s="52">
        <f>E454-'POSEBNI DIO-za popuniti'!M1215</f>
        <v>0</v>
      </c>
    </row>
    <row r="470" spans="1:5" x14ac:dyDescent="0.25">
      <c r="B470" s="14">
        <v>6210</v>
      </c>
      <c r="C470" s="52">
        <f>C455-'POSEBNI DIO-za popuniti'!K1216</f>
        <v>0</v>
      </c>
      <c r="D470" s="52">
        <f>D455-'POSEBNI DIO-za popuniti'!L1216</f>
        <v>0</v>
      </c>
      <c r="E470" s="52">
        <f>E455-'POSEBNI DIO-za popuniti'!M1216</f>
        <v>0</v>
      </c>
    </row>
    <row r="471" spans="1:5" x14ac:dyDescent="0.25">
      <c r="B471" s="14">
        <v>7210</v>
      </c>
      <c r="C471" s="52">
        <f>C456-'POSEBNI DIO-za popuniti'!K1217</f>
        <v>0</v>
      </c>
      <c r="D471" s="52">
        <f>D456-'POSEBNI DIO-za popuniti'!L1217</f>
        <v>0</v>
      </c>
      <c r="E471" s="52">
        <f>E456-'POSEBNI DIO-za popuniti'!M1217</f>
        <v>0</v>
      </c>
    </row>
    <row r="472" spans="1:5" x14ac:dyDescent="0.25">
      <c r="B472" s="14">
        <v>8210</v>
      </c>
      <c r="C472" s="52">
        <f>C457-'POSEBNI DIO-za popuniti'!K1218</f>
        <v>0</v>
      </c>
      <c r="D472" s="52">
        <f>D457-'POSEBNI DIO-za popuniti'!L1218</f>
        <v>0</v>
      </c>
      <c r="E472" s="52">
        <f>E457-'POSEBNI DIO-za popuniti'!M1218</f>
        <v>0</v>
      </c>
    </row>
    <row r="473" spans="1:5" x14ac:dyDescent="0.25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25">
      <c r="A474" s="53"/>
      <c r="B474" s="54"/>
      <c r="C474" s="55"/>
      <c r="D474" s="55"/>
      <c r="E474" s="55"/>
    </row>
    <row r="475" spans="1:5" s="56" customFormat="1" x14ac:dyDescent="0.25">
      <c r="A475" s="53"/>
      <c r="B475" s="54"/>
      <c r="C475" s="55"/>
      <c r="D475" s="55"/>
      <c r="E475" s="55"/>
    </row>
    <row r="476" spans="1:5" s="56" customFormat="1" x14ac:dyDescent="0.25">
      <c r="A476" s="53"/>
      <c r="B476" s="54"/>
      <c r="C476" s="55"/>
      <c r="D476" s="55"/>
      <c r="E476" s="55"/>
    </row>
    <row r="477" spans="1:5" s="56" customFormat="1" x14ac:dyDescent="0.25">
      <c r="A477" s="53"/>
      <c r="B477" s="54"/>
      <c r="C477" s="55"/>
      <c r="D477" s="55"/>
      <c r="E477" s="55"/>
    </row>
    <row r="478" spans="1:5" s="56" customFormat="1" x14ac:dyDescent="0.25">
      <c r="A478" s="53"/>
      <c r="B478" s="54"/>
      <c r="C478" s="55"/>
      <c r="D478" s="55"/>
      <c r="E478" s="55"/>
    </row>
    <row r="479" spans="1:5" s="56" customFormat="1" x14ac:dyDescent="0.25">
      <c r="A479" s="53"/>
      <c r="B479" s="54"/>
      <c r="C479" s="55"/>
      <c r="D479" s="55"/>
      <c r="E479" s="55"/>
    </row>
    <row r="480" spans="1:5" s="56" customFormat="1" x14ac:dyDescent="0.25">
      <c r="A480" s="53"/>
      <c r="B480" s="54"/>
      <c r="C480" s="55"/>
      <c r="D480" s="55"/>
      <c r="E480" s="55"/>
    </row>
    <row r="481" spans="1:5" s="56" customFormat="1" x14ac:dyDescent="0.25">
      <c r="A481" s="53"/>
      <c r="B481" s="54"/>
      <c r="C481" s="55"/>
      <c r="D481" s="55"/>
      <c r="E481" s="55"/>
    </row>
    <row r="482" spans="1:5" s="56" customFormat="1" x14ac:dyDescent="0.25">
      <c r="A482" s="53"/>
      <c r="B482" s="54"/>
      <c r="C482" s="55"/>
      <c r="D482" s="55"/>
      <c r="E482" s="55"/>
    </row>
    <row r="483" spans="1:5" s="56" customFormat="1" x14ac:dyDescent="0.25">
      <c r="A483" s="53"/>
      <c r="B483" s="54"/>
      <c r="C483" s="55"/>
      <c r="D483" s="55"/>
      <c r="E483" s="55"/>
    </row>
    <row r="484" spans="1:5" s="56" customFormat="1" x14ac:dyDescent="0.25">
      <c r="A484" s="53"/>
      <c r="B484" s="54"/>
      <c r="C484" s="55"/>
      <c r="D484" s="55"/>
      <c r="E484" s="55"/>
    </row>
    <row r="485" spans="1:5" s="56" customFormat="1" x14ac:dyDescent="0.25">
      <c r="A485" s="53"/>
      <c r="B485" s="54"/>
      <c r="C485" s="55"/>
      <c r="D485" s="55"/>
      <c r="E485" s="55"/>
    </row>
    <row r="486" spans="1:5" s="56" customFormat="1" x14ac:dyDescent="0.25">
      <c r="A486" s="53"/>
      <c r="B486" s="54"/>
      <c r="C486" s="55"/>
      <c r="D486" s="55"/>
      <c r="E486" s="55"/>
    </row>
    <row r="487" spans="1:5" s="56" customFormat="1" x14ac:dyDescent="0.25">
      <c r="A487" s="53"/>
      <c r="B487" s="54"/>
      <c r="C487" s="55"/>
      <c r="D487" s="55"/>
      <c r="E487" s="55"/>
    </row>
    <row r="488" spans="1:5" s="56" customFormat="1" x14ac:dyDescent="0.25">
      <c r="A488" s="53"/>
      <c r="B488" s="54"/>
      <c r="C488" s="55"/>
      <c r="D488" s="55"/>
      <c r="E488" s="55"/>
    </row>
    <row r="489" spans="1:5" s="56" customFormat="1" x14ac:dyDescent="0.25">
      <c r="A489" s="53"/>
      <c r="B489" s="54"/>
      <c r="C489" s="55"/>
      <c r="D489" s="55"/>
      <c r="E489" s="55"/>
    </row>
    <row r="490" spans="1:5" s="56" customFormat="1" x14ac:dyDescent="0.25">
      <c r="A490" s="53"/>
      <c r="B490" s="54"/>
      <c r="C490" s="55"/>
      <c r="D490" s="55"/>
      <c r="E490" s="55"/>
    </row>
    <row r="491" spans="1:5" s="56" customFormat="1" x14ac:dyDescent="0.25">
      <c r="A491" s="53"/>
      <c r="B491" s="54"/>
      <c r="C491" s="55"/>
      <c r="D491" s="55"/>
      <c r="E491" s="55"/>
    </row>
    <row r="492" spans="1:5" s="56" customFormat="1" x14ac:dyDescent="0.25">
      <c r="A492" s="53"/>
      <c r="B492" s="54"/>
      <c r="C492" s="55"/>
      <c r="D492" s="55"/>
      <c r="E492" s="55"/>
    </row>
    <row r="493" spans="1:5" s="56" customFormat="1" x14ac:dyDescent="0.25">
      <c r="A493" s="53"/>
      <c r="B493" s="54"/>
      <c r="C493" s="55"/>
      <c r="D493" s="55"/>
      <c r="E493" s="55"/>
    </row>
    <row r="494" spans="1:5" s="56" customFormat="1" x14ac:dyDescent="0.25">
      <c r="A494" s="53"/>
      <c r="B494" s="54"/>
      <c r="C494" s="55"/>
      <c r="D494" s="55"/>
      <c r="E494" s="55"/>
    </row>
    <row r="495" spans="1:5" s="56" customFormat="1" x14ac:dyDescent="0.25">
      <c r="A495" s="53"/>
      <c r="B495" s="54"/>
      <c r="C495" s="55"/>
      <c r="D495" s="55"/>
      <c r="E495" s="55"/>
    </row>
    <row r="496" spans="1:5" s="56" customFormat="1" x14ac:dyDescent="0.25">
      <c r="A496" s="53"/>
      <c r="B496" s="54"/>
      <c r="C496" s="55"/>
      <c r="D496" s="55"/>
      <c r="E496" s="55"/>
    </row>
    <row r="497" spans="1:5" s="56" customFormat="1" x14ac:dyDescent="0.25">
      <c r="A497" s="53"/>
      <c r="B497" s="54"/>
      <c r="C497" s="55"/>
      <c r="D497" s="55"/>
      <c r="E497" s="55"/>
    </row>
    <row r="498" spans="1:5" s="56" customFormat="1" x14ac:dyDescent="0.25">
      <c r="A498" s="53"/>
      <c r="B498" s="54"/>
      <c r="C498" s="55"/>
      <c r="D498" s="55"/>
      <c r="E498" s="55"/>
    </row>
    <row r="499" spans="1:5" s="56" customFormat="1" x14ac:dyDescent="0.25">
      <c r="A499" s="53"/>
      <c r="B499" s="54"/>
      <c r="C499" s="55"/>
      <c r="D499" s="55"/>
      <c r="E499" s="55"/>
    </row>
    <row r="500" spans="1:5" s="56" customFormat="1" x14ac:dyDescent="0.25">
      <c r="A500" s="53"/>
      <c r="B500" s="54"/>
      <c r="C500" s="55"/>
      <c r="D500" s="55"/>
      <c r="E500" s="55"/>
    </row>
    <row r="501" spans="1:5" s="56" customFormat="1" x14ac:dyDescent="0.25">
      <c r="A501" s="53"/>
      <c r="B501" s="54"/>
      <c r="C501" s="55"/>
      <c r="D501" s="55"/>
      <c r="E501" s="55"/>
    </row>
    <row r="502" spans="1:5" s="56" customFormat="1" x14ac:dyDescent="0.25">
      <c r="A502" s="53"/>
      <c r="B502" s="54"/>
      <c r="C502" s="55"/>
      <c r="D502" s="55"/>
      <c r="E502" s="55"/>
    </row>
    <row r="503" spans="1:5" s="56" customFormat="1" x14ac:dyDescent="0.25">
      <c r="A503" s="53"/>
      <c r="B503" s="54"/>
      <c r="C503" s="55"/>
      <c r="D503" s="55"/>
      <c r="E503" s="55"/>
    </row>
    <row r="504" spans="1:5" s="56" customFormat="1" x14ac:dyDescent="0.25">
      <c r="A504" s="53"/>
      <c r="B504" s="54"/>
      <c r="C504" s="55"/>
      <c r="D504" s="55"/>
      <c r="E504" s="55"/>
    </row>
    <row r="505" spans="1:5" s="56" customFormat="1" x14ac:dyDescent="0.25">
      <c r="A505" s="53"/>
      <c r="B505" s="54"/>
      <c r="C505" s="55"/>
      <c r="D505" s="55"/>
      <c r="E505" s="55"/>
    </row>
    <row r="506" spans="1:5" s="56" customFormat="1" x14ac:dyDescent="0.25">
      <c r="A506" s="53"/>
      <c r="B506" s="54"/>
      <c r="C506" s="55"/>
      <c r="D506" s="55"/>
      <c r="E506" s="55"/>
    </row>
    <row r="507" spans="1:5" s="56" customFormat="1" x14ac:dyDescent="0.25">
      <c r="A507" s="53"/>
      <c r="B507" s="54"/>
      <c r="C507" s="55"/>
      <c r="D507" s="55"/>
      <c r="E507" s="55"/>
    </row>
    <row r="508" spans="1:5" s="56" customFormat="1" x14ac:dyDescent="0.25">
      <c r="A508" s="53"/>
      <c r="B508" s="54"/>
      <c r="C508" s="55"/>
      <c r="D508" s="55"/>
      <c r="E508" s="55"/>
    </row>
    <row r="509" spans="1:5" s="56" customFormat="1" x14ac:dyDescent="0.25">
      <c r="A509" s="53"/>
      <c r="B509" s="54"/>
      <c r="C509" s="55"/>
      <c r="D509" s="55"/>
      <c r="E509" s="55"/>
    </row>
    <row r="510" spans="1:5" s="56" customFormat="1" x14ac:dyDescent="0.25">
      <c r="A510" s="53"/>
      <c r="B510" s="54"/>
      <c r="C510" s="55"/>
      <c r="D510" s="55"/>
      <c r="E510" s="55"/>
    </row>
    <row r="511" spans="1:5" s="56" customFormat="1" x14ac:dyDescent="0.25">
      <c r="A511" s="53"/>
      <c r="B511" s="54"/>
      <c r="C511" s="55"/>
      <c r="D511" s="55"/>
      <c r="E511" s="55"/>
    </row>
    <row r="512" spans="1:5" s="56" customFormat="1" x14ac:dyDescent="0.25">
      <c r="A512" s="53"/>
      <c r="B512" s="54"/>
      <c r="C512" s="55"/>
      <c r="D512" s="55"/>
      <c r="E512" s="55"/>
    </row>
    <row r="513" spans="1:5" s="56" customFormat="1" x14ac:dyDescent="0.25">
      <c r="A513" s="53"/>
      <c r="B513" s="54"/>
      <c r="C513" s="55"/>
      <c r="D513" s="55"/>
      <c r="E513" s="55"/>
    </row>
    <row r="514" spans="1:5" s="56" customFormat="1" x14ac:dyDescent="0.25">
      <c r="A514" s="53"/>
      <c r="B514" s="54"/>
      <c r="C514" s="55"/>
      <c r="D514" s="55"/>
      <c r="E514" s="55"/>
    </row>
    <row r="515" spans="1:5" s="56" customFormat="1" x14ac:dyDescent="0.25">
      <c r="A515" s="53"/>
      <c r="B515" s="54"/>
      <c r="C515" s="55"/>
      <c r="D515" s="55"/>
      <c r="E515" s="55"/>
    </row>
    <row r="516" spans="1:5" s="56" customFormat="1" x14ac:dyDescent="0.25">
      <c r="A516" s="53"/>
      <c r="B516" s="54"/>
      <c r="C516" s="55"/>
      <c r="D516" s="55"/>
      <c r="E516" s="55"/>
    </row>
    <row r="517" spans="1:5" s="56" customFormat="1" x14ac:dyDescent="0.25">
      <c r="A517" s="53"/>
      <c r="B517" s="54"/>
      <c r="C517" s="55"/>
      <c r="D517" s="55"/>
      <c r="E517" s="55"/>
    </row>
    <row r="518" spans="1:5" s="56" customFormat="1" x14ac:dyDescent="0.25">
      <c r="A518" s="53"/>
      <c r="B518" s="54"/>
      <c r="C518" s="55"/>
      <c r="D518" s="55"/>
      <c r="E518" s="55"/>
    </row>
    <row r="519" spans="1:5" s="56" customFormat="1" x14ac:dyDescent="0.25">
      <c r="A519" s="53"/>
      <c r="B519" s="54"/>
      <c r="C519" s="55"/>
      <c r="D519" s="55"/>
      <c r="E519" s="55"/>
    </row>
    <row r="520" spans="1:5" s="56" customFormat="1" x14ac:dyDescent="0.25">
      <c r="A520" s="53"/>
      <c r="B520" s="54"/>
      <c r="C520" s="55"/>
      <c r="D520" s="55"/>
      <c r="E520" s="55"/>
    </row>
    <row r="521" spans="1:5" s="56" customFormat="1" x14ac:dyDescent="0.25">
      <c r="A521" s="53"/>
      <c r="B521" s="54"/>
      <c r="C521" s="55"/>
      <c r="D521" s="55"/>
      <c r="E521" s="55"/>
    </row>
    <row r="522" spans="1:5" s="56" customFormat="1" x14ac:dyDescent="0.25">
      <c r="A522" s="53"/>
      <c r="B522" s="54"/>
      <c r="C522" s="55"/>
      <c r="D522" s="55"/>
      <c r="E522" s="55"/>
    </row>
    <row r="523" spans="1:5" s="56" customFormat="1" x14ac:dyDescent="0.25">
      <c r="A523" s="53"/>
      <c r="B523" s="54"/>
      <c r="C523" s="55"/>
      <c r="D523" s="55"/>
      <c r="E523" s="55"/>
    </row>
    <row r="524" spans="1:5" s="56" customFormat="1" x14ac:dyDescent="0.25">
      <c r="A524" s="53"/>
      <c r="B524" s="54"/>
      <c r="C524" s="55"/>
      <c r="D524" s="55"/>
      <c r="E524" s="55"/>
    </row>
    <row r="525" spans="1:5" s="56" customFormat="1" x14ac:dyDescent="0.25">
      <c r="A525" s="53"/>
      <c r="B525" s="54"/>
      <c r="C525" s="55"/>
      <c r="D525" s="55"/>
      <c r="E525" s="55"/>
    </row>
    <row r="526" spans="1:5" s="56" customFormat="1" x14ac:dyDescent="0.25">
      <c r="A526" s="53"/>
      <c r="B526" s="54"/>
      <c r="C526" s="55"/>
      <c r="D526" s="55"/>
      <c r="E526" s="55"/>
    </row>
    <row r="527" spans="1:5" s="56" customFormat="1" x14ac:dyDescent="0.25">
      <c r="A527" s="53"/>
      <c r="B527" s="54"/>
      <c r="C527" s="55"/>
      <c r="D527" s="55"/>
      <c r="E527" s="55"/>
    </row>
    <row r="528" spans="1:5" s="56" customFormat="1" x14ac:dyDescent="0.25">
      <c r="A528" s="53"/>
      <c r="B528" s="54"/>
      <c r="C528" s="55"/>
      <c r="D528" s="55"/>
      <c r="E528" s="55"/>
    </row>
    <row r="529" spans="1:5" s="56" customFormat="1" x14ac:dyDescent="0.25">
      <c r="A529" s="53"/>
      <c r="B529" s="54"/>
      <c r="C529" s="55"/>
      <c r="D529" s="55"/>
      <c r="E529" s="55"/>
    </row>
    <row r="530" spans="1:5" s="56" customFormat="1" x14ac:dyDescent="0.25">
      <c r="A530" s="53"/>
      <c r="B530" s="54"/>
      <c r="C530" s="55"/>
      <c r="D530" s="55"/>
      <c r="E530" s="55"/>
    </row>
    <row r="531" spans="1:5" s="56" customFormat="1" x14ac:dyDescent="0.25">
      <c r="A531" s="53"/>
      <c r="B531" s="54"/>
      <c r="C531" s="55"/>
      <c r="D531" s="55"/>
      <c r="E531" s="55"/>
    </row>
    <row r="532" spans="1:5" s="56" customFormat="1" x14ac:dyDescent="0.25">
      <c r="A532" s="53"/>
      <c r="B532" s="54"/>
      <c r="C532" s="55"/>
      <c r="D532" s="55"/>
      <c r="E532" s="55"/>
    </row>
    <row r="533" spans="1:5" s="56" customFormat="1" x14ac:dyDescent="0.25">
      <c r="A533" s="53"/>
      <c r="B533" s="54"/>
      <c r="C533" s="55"/>
      <c r="D533" s="55"/>
      <c r="E533" s="55"/>
    </row>
    <row r="534" spans="1:5" s="56" customFormat="1" x14ac:dyDescent="0.25">
      <c r="A534" s="53"/>
      <c r="B534" s="54"/>
      <c r="C534" s="55"/>
      <c r="D534" s="55"/>
      <c r="E534" s="55"/>
    </row>
    <row r="535" spans="1:5" s="56" customFormat="1" x14ac:dyDescent="0.25">
      <c r="A535" s="53"/>
      <c r="B535" s="54"/>
      <c r="C535" s="55"/>
      <c r="D535" s="55"/>
      <c r="E535" s="55"/>
    </row>
    <row r="536" spans="1:5" s="56" customFormat="1" x14ac:dyDescent="0.25">
      <c r="A536" s="53"/>
      <c r="B536" s="54"/>
      <c r="C536" s="55"/>
      <c r="D536" s="55"/>
      <c r="E536" s="55"/>
    </row>
    <row r="537" spans="1:5" s="56" customFormat="1" x14ac:dyDescent="0.25">
      <c r="A537" s="53"/>
      <c r="B537" s="54"/>
      <c r="C537" s="55"/>
      <c r="D537" s="55"/>
      <c r="E537" s="55"/>
    </row>
    <row r="538" spans="1:5" s="56" customFormat="1" x14ac:dyDescent="0.25">
      <c r="A538" s="53"/>
      <c r="B538" s="54"/>
      <c r="C538" s="55"/>
      <c r="D538" s="55"/>
      <c r="E538" s="55"/>
    </row>
    <row r="539" spans="1:5" s="56" customFormat="1" x14ac:dyDescent="0.25">
      <c r="A539" s="53"/>
      <c r="B539" s="54"/>
      <c r="C539" s="55"/>
      <c r="D539" s="55"/>
      <c r="E539" s="55"/>
    </row>
    <row r="540" spans="1:5" s="56" customFormat="1" x14ac:dyDescent="0.25">
      <c r="A540" s="53"/>
      <c r="B540" s="54"/>
      <c r="C540" s="55"/>
      <c r="D540" s="55"/>
      <c r="E540" s="55"/>
    </row>
    <row r="541" spans="1:5" s="56" customFormat="1" x14ac:dyDescent="0.25">
      <c r="A541" s="53"/>
      <c r="B541" s="54"/>
      <c r="C541" s="55"/>
      <c r="D541" s="55"/>
      <c r="E541" s="55"/>
    </row>
    <row r="542" spans="1:5" s="56" customFormat="1" x14ac:dyDescent="0.25">
      <c r="A542" s="53"/>
      <c r="B542" s="54"/>
      <c r="C542" s="55"/>
      <c r="D542" s="55"/>
      <c r="E542" s="55"/>
    </row>
    <row r="543" spans="1:5" s="56" customFormat="1" x14ac:dyDescent="0.25">
      <c r="A543" s="53"/>
      <c r="B543" s="54"/>
      <c r="C543" s="55"/>
      <c r="D543" s="55"/>
      <c r="E543" s="55"/>
    </row>
    <row r="544" spans="1:5" s="56" customFormat="1" x14ac:dyDescent="0.25">
      <c r="A544" s="53"/>
      <c r="B544" s="54"/>
      <c r="C544" s="55"/>
      <c r="D544" s="55"/>
      <c r="E544" s="55"/>
    </row>
    <row r="545" spans="1:5" s="56" customFormat="1" x14ac:dyDescent="0.25">
      <c r="A545" s="53"/>
      <c r="B545" s="54"/>
      <c r="C545" s="55"/>
      <c r="D545" s="55"/>
      <c r="E545" s="55"/>
    </row>
    <row r="546" spans="1:5" s="56" customFormat="1" x14ac:dyDescent="0.25">
      <c r="A546" s="53"/>
      <c r="B546" s="54"/>
      <c r="C546" s="55"/>
      <c r="D546" s="55"/>
      <c r="E546" s="55"/>
    </row>
    <row r="547" spans="1:5" s="56" customFormat="1" x14ac:dyDescent="0.25">
      <c r="A547" s="53"/>
      <c r="B547" s="54"/>
      <c r="C547" s="55"/>
      <c r="D547" s="55"/>
      <c r="E547" s="55"/>
    </row>
    <row r="548" spans="1:5" s="56" customFormat="1" x14ac:dyDescent="0.25">
      <c r="A548" s="53"/>
      <c r="B548" s="54"/>
      <c r="C548" s="55"/>
      <c r="D548" s="55"/>
      <c r="E548" s="55"/>
    </row>
    <row r="549" spans="1:5" s="56" customFormat="1" x14ac:dyDescent="0.25">
      <c r="A549" s="53"/>
      <c r="B549" s="54"/>
      <c r="C549" s="55"/>
      <c r="D549" s="55"/>
      <c r="E549" s="55"/>
    </row>
    <row r="550" spans="1:5" s="56" customFormat="1" x14ac:dyDescent="0.25">
      <c r="A550" s="53"/>
      <c r="B550" s="54"/>
      <c r="C550" s="55"/>
      <c r="D550" s="55"/>
      <c r="E550" s="55"/>
    </row>
    <row r="551" spans="1:5" s="56" customFormat="1" x14ac:dyDescent="0.25">
      <c r="A551" s="53"/>
      <c r="B551" s="54"/>
      <c r="C551" s="55"/>
      <c r="D551" s="55"/>
      <c r="E551" s="55"/>
    </row>
    <row r="552" spans="1:5" s="56" customFormat="1" x14ac:dyDescent="0.25">
      <c r="A552" s="53"/>
      <c r="B552" s="54"/>
      <c r="C552" s="55"/>
      <c r="D552" s="55"/>
      <c r="E552" s="55"/>
    </row>
    <row r="553" spans="1:5" s="56" customFormat="1" x14ac:dyDescent="0.25">
      <c r="A553" s="53"/>
      <c r="B553" s="54"/>
      <c r="C553" s="55"/>
      <c r="D553" s="55"/>
      <c r="E553" s="55"/>
    </row>
    <row r="554" spans="1:5" s="56" customFormat="1" x14ac:dyDescent="0.25">
      <c r="A554" s="53"/>
      <c r="B554" s="54"/>
      <c r="C554" s="55"/>
      <c r="D554" s="55"/>
      <c r="E554" s="55"/>
    </row>
    <row r="555" spans="1:5" s="56" customFormat="1" x14ac:dyDescent="0.25">
      <c r="A555" s="53"/>
      <c r="B555" s="54"/>
      <c r="C555" s="55"/>
      <c r="D555" s="55"/>
      <c r="E555" s="55"/>
    </row>
    <row r="556" spans="1:5" s="56" customFormat="1" x14ac:dyDescent="0.25">
      <c r="A556" s="53"/>
      <c r="B556" s="54"/>
      <c r="C556" s="55"/>
      <c r="D556" s="55"/>
      <c r="E556" s="55"/>
    </row>
    <row r="557" spans="1:5" s="56" customFormat="1" x14ac:dyDescent="0.25">
      <c r="A557" s="53"/>
      <c r="B557" s="54"/>
      <c r="C557" s="55"/>
      <c r="D557" s="55"/>
      <c r="E557" s="55"/>
    </row>
    <row r="558" spans="1:5" s="56" customFormat="1" x14ac:dyDescent="0.25">
      <c r="A558" s="53"/>
      <c r="B558" s="54"/>
      <c r="C558" s="55"/>
      <c r="D558" s="55"/>
      <c r="E558" s="55"/>
    </row>
    <row r="559" spans="1:5" s="56" customFormat="1" x14ac:dyDescent="0.25">
      <c r="A559" s="53"/>
      <c r="B559" s="54"/>
      <c r="C559" s="55"/>
      <c r="D559" s="55"/>
      <c r="E559" s="55"/>
    </row>
    <row r="560" spans="1:5" s="56" customFormat="1" x14ac:dyDescent="0.25">
      <c r="A560" s="53"/>
      <c r="B560" s="54"/>
      <c r="C560" s="55"/>
      <c r="D560" s="55"/>
      <c r="E560" s="55"/>
    </row>
    <row r="561" spans="1:5" s="56" customFormat="1" x14ac:dyDescent="0.25">
      <c r="A561" s="53"/>
      <c r="B561" s="54"/>
      <c r="C561" s="55"/>
      <c r="D561" s="55"/>
      <c r="E561" s="55"/>
    </row>
    <row r="562" spans="1:5" s="56" customFormat="1" x14ac:dyDescent="0.25">
      <c r="A562" s="53"/>
      <c r="B562" s="54"/>
      <c r="C562" s="55"/>
      <c r="D562" s="55"/>
      <c r="E562" s="55"/>
    </row>
    <row r="563" spans="1:5" s="56" customFormat="1" x14ac:dyDescent="0.25">
      <c r="A563" s="53"/>
      <c r="B563" s="54"/>
      <c r="C563" s="55"/>
      <c r="D563" s="55"/>
      <c r="E563" s="55"/>
    </row>
    <row r="564" spans="1:5" s="56" customFormat="1" x14ac:dyDescent="0.25">
      <c r="A564" s="53"/>
      <c r="B564" s="54"/>
      <c r="C564" s="55"/>
      <c r="D564" s="55"/>
      <c r="E564" s="55"/>
    </row>
    <row r="565" spans="1:5" s="56" customFormat="1" x14ac:dyDescent="0.25">
      <c r="A565" s="53"/>
      <c r="B565" s="54"/>
      <c r="C565" s="55"/>
      <c r="D565" s="55"/>
      <c r="E565" s="55"/>
    </row>
    <row r="566" spans="1:5" s="56" customFormat="1" x14ac:dyDescent="0.25">
      <c r="A566" s="53"/>
      <c r="B566" s="54"/>
      <c r="C566" s="55"/>
      <c r="D566" s="55"/>
      <c r="E566" s="55"/>
    </row>
    <row r="567" spans="1:5" s="56" customFormat="1" x14ac:dyDescent="0.25">
      <c r="A567" s="53"/>
      <c r="B567" s="54"/>
      <c r="C567" s="55"/>
      <c r="D567" s="55"/>
      <c r="E567" s="55"/>
    </row>
    <row r="568" spans="1:5" s="56" customFormat="1" x14ac:dyDescent="0.25">
      <c r="A568" s="53"/>
      <c r="B568" s="54"/>
      <c r="C568" s="55"/>
      <c r="D568" s="55"/>
      <c r="E568" s="55"/>
    </row>
    <row r="569" spans="1:5" s="56" customFormat="1" x14ac:dyDescent="0.25">
      <c r="A569" s="53"/>
      <c r="B569" s="54"/>
      <c r="C569" s="55"/>
      <c r="D569" s="55"/>
      <c r="E569" s="55"/>
    </row>
    <row r="570" spans="1:5" s="56" customFormat="1" x14ac:dyDescent="0.25">
      <c r="A570" s="53"/>
      <c r="B570" s="54"/>
      <c r="C570" s="55"/>
      <c r="D570" s="55"/>
      <c r="E570" s="55"/>
    </row>
    <row r="571" spans="1:5" s="56" customFormat="1" x14ac:dyDescent="0.25">
      <c r="A571" s="53"/>
      <c r="B571" s="54"/>
      <c r="C571" s="55"/>
      <c r="D571" s="55"/>
      <c r="E571" s="55"/>
    </row>
    <row r="572" spans="1:5" s="56" customFormat="1" x14ac:dyDescent="0.25">
      <c r="A572" s="53"/>
      <c r="B572" s="54"/>
      <c r="C572" s="55"/>
      <c r="D572" s="55"/>
      <c r="E572" s="55"/>
    </row>
    <row r="573" spans="1:5" s="56" customFormat="1" x14ac:dyDescent="0.25">
      <c r="A573" s="53"/>
      <c r="B573" s="54"/>
      <c r="C573" s="55"/>
      <c r="D573" s="55"/>
      <c r="E573" s="55"/>
    </row>
    <row r="574" spans="1:5" s="56" customFormat="1" x14ac:dyDescent="0.25">
      <c r="A574" s="53"/>
      <c r="B574" s="54"/>
      <c r="C574" s="55"/>
      <c r="D574" s="55"/>
      <c r="E574" s="55"/>
    </row>
    <row r="575" spans="1:5" s="56" customFormat="1" x14ac:dyDescent="0.25">
      <c r="A575" s="53"/>
      <c r="B575" s="54"/>
      <c r="C575" s="55"/>
      <c r="D575" s="55"/>
      <c r="E575" s="55"/>
    </row>
    <row r="576" spans="1:5" s="56" customFormat="1" x14ac:dyDescent="0.25">
      <c r="A576" s="53"/>
      <c r="B576" s="54"/>
      <c r="C576" s="55"/>
      <c r="D576" s="55"/>
      <c r="E576" s="55"/>
    </row>
    <row r="577" spans="1:5" s="56" customFormat="1" x14ac:dyDescent="0.25">
      <c r="A577" s="53"/>
      <c r="B577" s="54"/>
      <c r="C577" s="55"/>
      <c r="D577" s="55"/>
      <c r="E577" s="55"/>
    </row>
    <row r="578" spans="1:5" s="56" customFormat="1" x14ac:dyDescent="0.25">
      <c r="A578" s="53"/>
      <c r="B578" s="54"/>
      <c r="C578" s="55"/>
      <c r="D578" s="55"/>
      <c r="E578" s="55"/>
    </row>
    <row r="579" spans="1:5" s="56" customFormat="1" x14ac:dyDescent="0.25">
      <c r="A579" s="53"/>
      <c r="B579" s="54"/>
      <c r="C579" s="55"/>
      <c r="D579" s="55"/>
      <c r="E579" s="55"/>
    </row>
    <row r="580" spans="1:5" s="56" customFormat="1" x14ac:dyDescent="0.25">
      <c r="A580" s="53"/>
      <c r="B580" s="54"/>
      <c r="C580" s="55"/>
      <c r="D580" s="55"/>
      <c r="E580" s="55"/>
    </row>
    <row r="581" spans="1:5" s="56" customFormat="1" x14ac:dyDescent="0.25">
      <c r="A581" s="53"/>
      <c r="B581" s="54"/>
      <c r="C581" s="55"/>
      <c r="D581" s="55"/>
      <c r="E581" s="55"/>
    </row>
    <row r="582" spans="1:5" s="56" customFormat="1" x14ac:dyDescent="0.25">
      <c r="A582" s="53"/>
      <c r="B582" s="54"/>
      <c r="C582" s="55"/>
      <c r="D582" s="55"/>
      <c r="E582" s="55"/>
    </row>
    <row r="583" spans="1:5" s="56" customFormat="1" x14ac:dyDescent="0.25">
      <c r="A583" s="53"/>
      <c r="B583" s="54"/>
      <c r="C583" s="55"/>
      <c r="D583" s="55"/>
      <c r="E583" s="55"/>
    </row>
    <row r="584" spans="1:5" s="56" customFormat="1" x14ac:dyDescent="0.25">
      <c r="A584" s="53"/>
      <c r="B584" s="54"/>
      <c r="C584" s="55"/>
      <c r="D584" s="55"/>
      <c r="E584" s="55"/>
    </row>
    <row r="585" spans="1:5" s="56" customFormat="1" x14ac:dyDescent="0.25">
      <c r="A585" s="53"/>
      <c r="B585" s="54"/>
      <c r="C585" s="55"/>
      <c r="D585" s="55"/>
      <c r="E585" s="55"/>
    </row>
    <row r="586" spans="1:5" s="56" customFormat="1" x14ac:dyDescent="0.25">
      <c r="A586" s="53"/>
      <c r="B586" s="54"/>
      <c r="C586" s="55"/>
      <c r="D586" s="55"/>
      <c r="E586" s="55"/>
    </row>
    <row r="587" spans="1:5" s="56" customFormat="1" x14ac:dyDescent="0.25">
      <c r="A587" s="53"/>
      <c r="B587" s="54"/>
      <c r="C587" s="55"/>
      <c r="D587" s="55"/>
      <c r="E587" s="55"/>
    </row>
    <row r="588" spans="1:5" s="56" customFormat="1" x14ac:dyDescent="0.25">
      <c r="A588" s="53"/>
      <c r="B588" s="54"/>
      <c r="C588" s="55"/>
      <c r="D588" s="55"/>
      <c r="E588" s="55"/>
    </row>
    <row r="589" spans="1:5" s="56" customFormat="1" x14ac:dyDescent="0.25">
      <c r="A589" s="53"/>
      <c r="B589" s="54"/>
      <c r="C589" s="55"/>
      <c r="D589" s="55"/>
      <c r="E589" s="55"/>
    </row>
    <row r="590" spans="1:5" s="56" customFormat="1" x14ac:dyDescent="0.25">
      <c r="A590" s="53"/>
      <c r="B590" s="54"/>
      <c r="C590" s="55"/>
      <c r="D590" s="55"/>
      <c r="E590" s="55"/>
    </row>
    <row r="591" spans="1:5" s="56" customFormat="1" x14ac:dyDescent="0.25">
      <c r="A591" s="53"/>
      <c r="B591" s="54"/>
      <c r="C591" s="55"/>
      <c r="D591" s="55"/>
      <c r="E591" s="55"/>
    </row>
    <row r="592" spans="1:5" s="56" customFormat="1" x14ac:dyDescent="0.25">
      <c r="A592" s="53"/>
      <c r="B592" s="54"/>
      <c r="C592" s="55"/>
      <c r="D592" s="55"/>
      <c r="E592" s="55"/>
    </row>
    <row r="593" spans="1:5" s="56" customFormat="1" x14ac:dyDescent="0.25">
      <c r="A593" s="53"/>
      <c r="B593" s="54"/>
      <c r="C593" s="55"/>
      <c r="D593" s="55"/>
      <c r="E593" s="55"/>
    </row>
    <row r="594" spans="1:5" s="56" customFormat="1" x14ac:dyDescent="0.25">
      <c r="A594" s="53"/>
      <c r="B594" s="54"/>
      <c r="C594" s="55"/>
      <c r="D594" s="55"/>
      <c r="E594" s="55"/>
    </row>
    <row r="595" spans="1:5" s="56" customFormat="1" x14ac:dyDescent="0.25">
      <c r="A595" s="53"/>
      <c r="B595" s="54"/>
      <c r="C595" s="55"/>
      <c r="D595" s="55"/>
      <c r="E595" s="55"/>
    </row>
    <row r="596" spans="1:5" s="56" customFormat="1" x14ac:dyDescent="0.25">
      <c r="A596" s="53"/>
      <c r="B596" s="54"/>
      <c r="C596" s="55"/>
      <c r="D596" s="55"/>
      <c r="E596" s="55"/>
    </row>
    <row r="597" spans="1:5" s="56" customFormat="1" x14ac:dyDescent="0.25">
      <c r="A597" s="53"/>
      <c r="B597" s="54"/>
      <c r="C597" s="55"/>
      <c r="D597" s="55"/>
      <c r="E597" s="55"/>
    </row>
    <row r="598" spans="1:5" s="56" customFormat="1" x14ac:dyDescent="0.25">
      <c r="A598" s="53"/>
      <c r="B598" s="54"/>
      <c r="C598" s="55"/>
      <c r="D598" s="55"/>
      <c r="E598" s="55"/>
    </row>
    <row r="599" spans="1:5" s="56" customFormat="1" x14ac:dyDescent="0.25">
      <c r="A599" s="53"/>
      <c r="B599" s="54"/>
      <c r="C599" s="55"/>
      <c r="D599" s="55"/>
      <c r="E599" s="55"/>
    </row>
    <row r="600" spans="1:5" s="56" customFormat="1" x14ac:dyDescent="0.25">
      <c r="A600" s="53"/>
      <c r="B600" s="54"/>
      <c r="C600" s="55"/>
      <c r="D600" s="55"/>
      <c r="E600" s="55"/>
    </row>
    <row r="601" spans="1:5" s="56" customFormat="1" x14ac:dyDescent="0.25">
      <c r="A601" s="53"/>
      <c r="B601" s="54"/>
      <c r="C601" s="55"/>
      <c r="D601" s="55"/>
      <c r="E601" s="55"/>
    </row>
    <row r="602" spans="1:5" s="56" customFormat="1" x14ac:dyDescent="0.25">
      <c r="A602" s="53"/>
      <c r="B602" s="54"/>
      <c r="C602" s="55"/>
      <c r="D602" s="55"/>
      <c r="E602" s="55"/>
    </row>
    <row r="603" spans="1:5" s="56" customFormat="1" x14ac:dyDescent="0.25">
      <c r="A603" s="53"/>
      <c r="B603" s="54"/>
      <c r="C603" s="55"/>
      <c r="D603" s="55"/>
      <c r="E603" s="55"/>
    </row>
    <row r="604" spans="1:5" s="56" customFormat="1" x14ac:dyDescent="0.25">
      <c r="A604" s="53"/>
      <c r="B604" s="54"/>
      <c r="C604" s="55"/>
      <c r="D604" s="55"/>
      <c r="E604" s="55"/>
    </row>
    <row r="605" spans="1:5" s="56" customFormat="1" x14ac:dyDescent="0.25">
      <c r="A605" s="53"/>
      <c r="B605" s="54"/>
      <c r="C605" s="55"/>
      <c r="D605" s="55"/>
      <c r="E605" s="55"/>
    </row>
    <row r="606" spans="1:5" s="56" customFormat="1" x14ac:dyDescent="0.25">
      <c r="A606" s="53"/>
      <c r="B606" s="54"/>
      <c r="C606" s="55"/>
      <c r="D606" s="55"/>
      <c r="E606" s="55"/>
    </row>
    <row r="607" spans="1:5" s="56" customFormat="1" x14ac:dyDescent="0.25">
      <c r="A607" s="53"/>
      <c r="B607" s="54"/>
      <c r="C607" s="55"/>
      <c r="D607" s="55"/>
      <c r="E607" s="55"/>
    </row>
    <row r="608" spans="1:5" s="56" customFormat="1" x14ac:dyDescent="0.25">
      <c r="A608" s="53"/>
      <c r="B608" s="54"/>
      <c r="C608" s="55"/>
      <c r="D608" s="55"/>
      <c r="E608" s="55"/>
    </row>
    <row r="609" spans="1:5" s="56" customFormat="1" x14ac:dyDescent="0.25">
      <c r="A609" s="53"/>
      <c r="B609" s="54"/>
      <c r="C609" s="55"/>
      <c r="D609" s="55"/>
      <c r="E609" s="55"/>
    </row>
    <row r="610" spans="1:5" s="56" customFormat="1" x14ac:dyDescent="0.25">
      <c r="A610" s="53"/>
      <c r="B610" s="54"/>
      <c r="C610" s="55"/>
      <c r="D610" s="55"/>
      <c r="E610" s="55"/>
    </row>
    <row r="611" spans="1:5" s="56" customFormat="1" x14ac:dyDescent="0.25">
      <c r="A611" s="53"/>
      <c r="B611" s="54"/>
      <c r="C611" s="55"/>
      <c r="D611" s="55"/>
      <c r="E611" s="55"/>
    </row>
    <row r="612" spans="1:5" s="56" customFormat="1" x14ac:dyDescent="0.25">
      <c r="A612" s="53"/>
      <c r="B612" s="54"/>
      <c r="C612" s="55"/>
      <c r="D612" s="55"/>
      <c r="E612" s="55"/>
    </row>
    <row r="613" spans="1:5" s="56" customFormat="1" x14ac:dyDescent="0.25">
      <c r="A613" s="53"/>
      <c r="B613" s="54"/>
      <c r="C613" s="55"/>
      <c r="D613" s="55"/>
      <c r="E613" s="55"/>
    </row>
    <row r="614" spans="1:5" s="56" customFormat="1" x14ac:dyDescent="0.25">
      <c r="A614" s="53"/>
      <c r="B614" s="54"/>
      <c r="C614" s="55"/>
      <c r="D614" s="55"/>
      <c r="E614" s="55"/>
    </row>
    <row r="615" spans="1:5" s="56" customFormat="1" x14ac:dyDescent="0.25">
      <c r="A615" s="53"/>
      <c r="B615" s="54"/>
      <c r="C615" s="55"/>
      <c r="D615" s="55"/>
      <c r="E615" s="55"/>
    </row>
    <row r="616" spans="1:5" s="56" customFormat="1" x14ac:dyDescent="0.25">
      <c r="A616" s="53"/>
      <c r="B616" s="54"/>
      <c r="C616" s="55"/>
      <c r="D616" s="55"/>
      <c r="E616" s="55"/>
    </row>
    <row r="617" spans="1:5" s="56" customFormat="1" x14ac:dyDescent="0.25">
      <c r="A617" s="53"/>
      <c r="B617" s="54"/>
      <c r="C617" s="55"/>
      <c r="D617" s="55"/>
      <c r="E617" s="55"/>
    </row>
    <row r="618" spans="1:5" s="56" customFormat="1" x14ac:dyDescent="0.25">
      <c r="A618" s="53"/>
      <c r="B618" s="54"/>
      <c r="C618" s="55"/>
      <c r="D618" s="55"/>
      <c r="E618" s="55"/>
    </row>
    <row r="619" spans="1:5" s="56" customFormat="1" x14ac:dyDescent="0.25">
      <c r="A619" s="53"/>
      <c r="B619" s="54"/>
      <c r="C619" s="55"/>
      <c r="D619" s="55"/>
      <c r="E619" s="55"/>
    </row>
    <row r="620" spans="1:5" s="56" customFormat="1" x14ac:dyDescent="0.25">
      <c r="A620" s="53"/>
      <c r="B620" s="54"/>
      <c r="C620" s="55"/>
      <c r="D620" s="55"/>
      <c r="E620" s="55"/>
    </row>
    <row r="621" spans="1:5" s="56" customFormat="1" x14ac:dyDescent="0.25">
      <c r="A621" s="53"/>
      <c r="B621" s="54"/>
      <c r="C621" s="55"/>
      <c r="D621" s="55"/>
      <c r="E621" s="55"/>
    </row>
    <row r="622" spans="1:5" s="56" customFormat="1" x14ac:dyDescent="0.25">
      <c r="A622" s="53"/>
      <c r="B622" s="54"/>
      <c r="C622" s="55"/>
      <c r="D622" s="55"/>
      <c r="E622" s="55"/>
    </row>
    <row r="623" spans="1:5" s="56" customFormat="1" x14ac:dyDescent="0.25">
      <c r="A623" s="53"/>
      <c r="B623" s="54"/>
      <c r="C623" s="55"/>
      <c r="D623" s="55"/>
      <c r="E623" s="55"/>
    </row>
    <row r="624" spans="1:5" s="56" customFormat="1" x14ac:dyDescent="0.25">
      <c r="A624" s="53"/>
      <c r="B624" s="54"/>
      <c r="C624" s="55"/>
      <c r="D624" s="55"/>
      <c r="E624" s="55"/>
    </row>
    <row r="625" spans="1:5" s="56" customFormat="1" x14ac:dyDescent="0.25">
      <c r="A625" s="53"/>
      <c r="B625" s="54"/>
      <c r="C625" s="55"/>
      <c r="D625" s="55"/>
      <c r="E625" s="55"/>
    </row>
    <row r="626" spans="1:5" s="56" customFormat="1" x14ac:dyDescent="0.25">
      <c r="A626" s="53"/>
      <c r="B626" s="54"/>
      <c r="C626" s="55"/>
      <c r="D626" s="55"/>
      <c r="E626" s="55"/>
    </row>
    <row r="627" spans="1:5" s="56" customFormat="1" x14ac:dyDescent="0.25">
      <c r="A627" s="53"/>
      <c r="B627" s="54"/>
      <c r="C627" s="55"/>
      <c r="D627" s="55"/>
      <c r="E627" s="55"/>
    </row>
    <row r="628" spans="1:5" s="56" customFormat="1" x14ac:dyDescent="0.25">
      <c r="A628" s="53"/>
      <c r="B628" s="54"/>
      <c r="C628" s="55"/>
      <c r="D628" s="55"/>
      <c r="E628" s="55"/>
    </row>
    <row r="629" spans="1:5" s="56" customFormat="1" x14ac:dyDescent="0.25">
      <c r="A629" s="53"/>
      <c r="B629" s="54"/>
      <c r="C629" s="55"/>
      <c r="D629" s="55"/>
      <c r="E629" s="55"/>
    </row>
    <row r="630" spans="1:5" s="56" customFormat="1" x14ac:dyDescent="0.25">
      <c r="A630" s="53"/>
      <c r="B630" s="54"/>
      <c r="C630" s="55"/>
      <c r="D630" s="55"/>
      <c r="E630" s="55"/>
    </row>
    <row r="631" spans="1:5" s="56" customFormat="1" x14ac:dyDescent="0.25">
      <c r="A631" s="53"/>
      <c r="B631" s="54"/>
      <c r="C631" s="55"/>
      <c r="D631" s="55"/>
      <c r="E631" s="55"/>
    </row>
    <row r="632" spans="1:5" s="56" customFormat="1" x14ac:dyDescent="0.25">
      <c r="A632" s="53"/>
      <c r="B632" s="54"/>
      <c r="C632" s="55"/>
      <c r="D632" s="55"/>
      <c r="E632" s="55"/>
    </row>
    <row r="633" spans="1:5" s="56" customFormat="1" x14ac:dyDescent="0.25">
      <c r="A633" s="53"/>
      <c r="B633" s="54"/>
      <c r="C633" s="55"/>
      <c r="D633" s="55"/>
      <c r="E633" s="55"/>
    </row>
    <row r="634" spans="1:5" s="56" customFormat="1" x14ac:dyDescent="0.25">
      <c r="A634" s="53"/>
      <c r="B634" s="54"/>
      <c r="C634" s="55"/>
      <c r="D634" s="55"/>
      <c r="E634" s="55"/>
    </row>
    <row r="635" spans="1:5" s="56" customFormat="1" x14ac:dyDescent="0.25">
      <c r="A635" s="53"/>
      <c r="B635" s="54"/>
      <c r="C635" s="55"/>
      <c r="D635" s="55"/>
      <c r="E635" s="55"/>
    </row>
    <row r="636" spans="1:5" s="56" customFormat="1" x14ac:dyDescent="0.25">
      <c r="A636" s="53"/>
      <c r="B636" s="54"/>
      <c r="C636" s="55"/>
      <c r="D636" s="55"/>
      <c r="E636" s="55"/>
    </row>
    <row r="637" spans="1:5" s="56" customFormat="1" x14ac:dyDescent="0.25">
      <c r="A637" s="53"/>
      <c r="B637" s="54"/>
      <c r="C637" s="55"/>
      <c r="D637" s="55"/>
      <c r="E637" s="55"/>
    </row>
    <row r="638" spans="1:5" s="56" customFormat="1" x14ac:dyDescent="0.25">
      <c r="A638" s="53"/>
      <c r="B638" s="54"/>
      <c r="C638" s="55"/>
      <c r="D638" s="55"/>
      <c r="E638" s="55"/>
    </row>
    <row r="639" spans="1:5" s="56" customFormat="1" x14ac:dyDescent="0.25">
      <c r="A639" s="53"/>
      <c r="B639" s="54"/>
      <c r="C639" s="55"/>
      <c r="D639" s="55"/>
      <c r="E639" s="55"/>
    </row>
    <row r="640" spans="1:5" s="56" customFormat="1" x14ac:dyDescent="0.25">
      <c r="A640" s="53"/>
      <c r="B640" s="54"/>
      <c r="C640" s="55"/>
      <c r="D640" s="55"/>
      <c r="E640" s="55"/>
    </row>
    <row r="641" spans="1:5" s="56" customFormat="1" x14ac:dyDescent="0.25">
      <c r="A641" s="53"/>
      <c r="B641" s="54"/>
      <c r="C641" s="55"/>
      <c r="D641" s="55"/>
      <c r="E641" s="55"/>
    </row>
    <row r="642" spans="1:5" s="56" customFormat="1" x14ac:dyDescent="0.25">
      <c r="A642" s="53"/>
      <c r="B642" s="54"/>
      <c r="C642" s="55"/>
      <c r="D642" s="55"/>
      <c r="E642" s="55"/>
    </row>
    <row r="643" spans="1:5" s="56" customFormat="1" x14ac:dyDescent="0.25">
      <c r="A643" s="53"/>
      <c r="B643" s="54"/>
      <c r="C643" s="55"/>
      <c r="D643" s="55"/>
      <c r="E643" s="55"/>
    </row>
    <row r="725" spans="1:5" x14ac:dyDescent="0.25">
      <c r="A725"/>
      <c r="B725" s="57"/>
      <c r="C725" s="58"/>
      <c r="D725" s="58"/>
      <c r="E725" s="58"/>
    </row>
    <row r="735" spans="1:5" s="61" customFormat="1" ht="12.75" x14ac:dyDescent="0.2">
      <c r="A735" s="31"/>
      <c r="B735" s="59"/>
      <c r="C735" s="60"/>
      <c r="D735" s="60"/>
      <c r="E735" s="60"/>
    </row>
    <row r="2638" spans="1:5" x14ac:dyDescent="0.25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9"/>
  <sheetViews>
    <sheetView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Q9" sqref="Q9"/>
    </sheetView>
  </sheetViews>
  <sheetFormatPr defaultRowHeight="15" x14ac:dyDescent="0.25"/>
  <cols>
    <col min="1" max="1" width="6.28515625" style="62" hidden="1" customWidth="1"/>
    <col min="2" max="2" width="3" style="63" hidden="1" customWidth="1"/>
    <col min="3" max="3" width="4.140625" style="93" hidden="1" customWidth="1"/>
    <col min="4" max="4" width="4.85546875" style="93" hidden="1" customWidth="1"/>
    <col min="5" max="5" width="4.140625" style="64" customWidth="1"/>
    <col min="6" max="6" width="4.7109375" style="137" customWidth="1"/>
    <col min="7" max="7" width="13.140625" style="138" customWidth="1"/>
    <col min="8" max="8" width="5.5703125" style="139" hidden="1" customWidth="1"/>
    <col min="9" max="9" width="5.7109375" style="139" customWidth="1"/>
    <col min="10" max="10" width="29.85546875" style="59" customWidth="1"/>
    <col min="11" max="11" width="14.42578125" style="152" customWidth="1"/>
    <col min="12" max="12" width="14.7109375" style="152" customWidth="1"/>
    <col min="13" max="13" width="14.5703125" style="152" customWidth="1"/>
    <col min="14" max="14" width="10" style="104" customWidth="1"/>
    <col min="15" max="15" width="16" customWidth="1"/>
  </cols>
  <sheetData>
    <row r="1" spans="1:14" ht="32.25" customHeight="1" x14ac:dyDescent="0.25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112.5" x14ac:dyDescent="0.25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5.5" x14ac:dyDescent="0.25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6298162</v>
      </c>
      <c r="L5" s="92">
        <f>SUM(L17,L101,L198,L1001)</f>
        <v>6298162</v>
      </c>
      <c r="M5" s="92">
        <f>SUM(M17,M101,M198,M1001)</f>
        <v>6298162</v>
      </c>
      <c r="N5" s="82"/>
    </row>
    <row r="6" spans="1:14" ht="25.5" x14ac:dyDescent="0.25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55575</v>
      </c>
      <c r="L6" s="92">
        <f t="shared" si="4"/>
        <v>55575</v>
      </c>
      <c r="M6" s="92">
        <f t="shared" si="4"/>
        <v>55575</v>
      </c>
      <c r="N6" s="82"/>
    </row>
    <row r="7" spans="1:14" ht="25.5" x14ac:dyDescent="0.25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555044</v>
      </c>
      <c r="L7" s="92">
        <f t="shared" si="4"/>
        <v>555044</v>
      </c>
      <c r="M7" s="92">
        <f t="shared" si="4"/>
        <v>555044</v>
      </c>
      <c r="N7" s="82"/>
    </row>
    <row r="8" spans="1:14" ht="25.5" x14ac:dyDescent="0.25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14601</v>
      </c>
      <c r="L8" s="92">
        <f t="shared" si="4"/>
        <v>14601</v>
      </c>
      <c r="M8" s="92">
        <f t="shared" si="4"/>
        <v>14601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0</v>
      </c>
      <c r="L9" s="92">
        <f t="shared" si="4"/>
        <v>0</v>
      </c>
      <c r="M9" s="92">
        <f t="shared" si="4"/>
        <v>0</v>
      </c>
      <c r="N9" s="82"/>
    </row>
    <row r="10" spans="1:14" ht="25.5" x14ac:dyDescent="0.25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525</v>
      </c>
      <c r="L10" s="92">
        <f t="shared" si="4"/>
        <v>525</v>
      </c>
      <c r="M10" s="92">
        <f t="shared" si="4"/>
        <v>525</v>
      </c>
      <c r="N10" s="82"/>
    </row>
    <row r="11" spans="1:14" ht="25.5" x14ac:dyDescent="0.25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31600</v>
      </c>
      <c r="L11" s="92">
        <f t="shared" si="4"/>
        <v>31600</v>
      </c>
      <c r="M11" s="92">
        <f t="shared" si="4"/>
        <v>31600</v>
      </c>
      <c r="N11" s="82"/>
    </row>
    <row r="12" spans="1:14" x14ac:dyDescent="0.25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5638417</v>
      </c>
      <c r="L12" s="92">
        <f t="shared" si="4"/>
        <v>5638417</v>
      </c>
      <c r="M12" s="92">
        <f t="shared" si="4"/>
        <v>5638417</v>
      </c>
      <c r="N12" s="82"/>
    </row>
    <row r="13" spans="1:14" ht="25.5" x14ac:dyDescent="0.25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2400</v>
      </c>
      <c r="L14" s="92">
        <f t="shared" si="4"/>
        <v>2400</v>
      </c>
      <c r="M14" s="92">
        <f t="shared" si="4"/>
        <v>2400</v>
      </c>
      <c r="N14" s="82"/>
    </row>
    <row r="15" spans="1:14" ht="51" x14ac:dyDescent="0.25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82"/>
    </row>
    <row r="16" spans="1:14" ht="25.5" x14ac:dyDescent="0.25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8.25" x14ac:dyDescent="0.25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555044</v>
      </c>
      <c r="L17" s="98">
        <f t="shared" ref="L17:M17" si="8">SUM(L18,L33,L41,L82)</f>
        <v>555044</v>
      </c>
      <c r="M17" s="98">
        <f t="shared" si="8"/>
        <v>555044</v>
      </c>
      <c r="N17" s="82"/>
    </row>
    <row r="18" spans="1:14" ht="38.25" x14ac:dyDescent="0.25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9000</v>
      </c>
      <c r="L18" s="117">
        <f t="shared" ref="L18:M18" si="9">SUM(L20)</f>
        <v>9000</v>
      </c>
      <c r="M18" s="117">
        <f t="shared" si="9"/>
        <v>9000</v>
      </c>
      <c r="N18" s="82"/>
    </row>
    <row r="19" spans="1:14" ht="25.5" x14ac:dyDescent="0.25">
      <c r="B19" s="63" t="str">
        <f t="shared" ref="B19:B85" si="10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9000</v>
      </c>
      <c r="L19" s="111">
        <f t="shared" ref="L19:M19" si="12">SUMIF($F20:$F32,$G19,L20:L32)</f>
        <v>9000</v>
      </c>
      <c r="M19" s="111">
        <f t="shared" si="12"/>
        <v>9000</v>
      </c>
      <c r="N19" s="82"/>
    </row>
    <row r="20" spans="1:14" ht="25.5" x14ac:dyDescent="0.25">
      <c r="A20" s="62">
        <f t="shared" si="5"/>
        <v>4</v>
      </c>
      <c r="B20" s="63" t="str">
        <f t="shared" si="10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9000</v>
      </c>
      <c r="L20" s="88">
        <f t="shared" si="13"/>
        <v>9000</v>
      </c>
      <c r="M20" s="88">
        <f t="shared" si="13"/>
        <v>9000</v>
      </c>
      <c r="N20" s="121"/>
    </row>
    <row r="21" spans="1:14" ht="25.5" x14ac:dyDescent="0.25">
      <c r="A21" s="62">
        <f t="shared" si="5"/>
        <v>42</v>
      </c>
      <c r="B21" s="63" t="str">
        <f t="shared" si="10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9000</v>
      </c>
      <c r="L21" s="88">
        <f t="shared" ref="L21:M21" si="14">SUM(L22,L24,L30)</f>
        <v>9000</v>
      </c>
      <c r="M21" s="88">
        <f t="shared" si="14"/>
        <v>9000</v>
      </c>
      <c r="N21" s="122"/>
    </row>
    <row r="22" spans="1:14" x14ac:dyDescent="0.25">
      <c r="A22" s="62">
        <f t="shared" si="5"/>
        <v>421</v>
      </c>
      <c r="B22" s="63" t="str">
        <f t="shared" si="10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0</v>
      </c>
      <c r="L22" s="88">
        <f t="shared" ref="L22:M22" si="15">SUM(L23)</f>
        <v>0</v>
      </c>
      <c r="M22" s="88">
        <f t="shared" si="15"/>
        <v>0</v>
      </c>
    </row>
    <row r="23" spans="1:14" x14ac:dyDescent="0.25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/>
      <c r="L23" s="164"/>
      <c r="M23" s="164"/>
      <c r="N23" s="104">
        <v>121</v>
      </c>
    </row>
    <row r="24" spans="1:14" x14ac:dyDescent="0.25">
      <c r="A24" s="62">
        <f t="shared" si="5"/>
        <v>422</v>
      </c>
      <c r="B24" s="63" t="str">
        <f t="shared" si="10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9000</v>
      </c>
      <c r="L24" s="88">
        <f t="shared" ref="L24:M24" si="16">SUM(L25:L29)</f>
        <v>9000</v>
      </c>
      <c r="M24" s="88">
        <f t="shared" si="16"/>
        <v>9000</v>
      </c>
      <c r="N24" s="82"/>
    </row>
    <row r="25" spans="1:14" x14ac:dyDescent="0.25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>
        <v>9000</v>
      </c>
      <c r="L25" s="164">
        <v>9000</v>
      </c>
      <c r="M25" s="164">
        <v>9000</v>
      </c>
      <c r="N25" s="104">
        <v>121</v>
      </c>
    </row>
    <row r="26" spans="1:14" x14ac:dyDescent="0.25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/>
      <c r="L26" s="164"/>
      <c r="M26" s="164"/>
      <c r="N26" s="104">
        <v>121</v>
      </c>
    </row>
    <row r="27" spans="1:14" x14ac:dyDescent="0.25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/>
      <c r="L27" s="164"/>
      <c r="M27" s="164"/>
      <c r="N27" s="104">
        <v>121</v>
      </c>
    </row>
    <row r="28" spans="1:14" x14ac:dyDescent="0.25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/>
      <c r="L28" s="164"/>
      <c r="M28" s="164"/>
      <c r="N28" s="104">
        <v>121</v>
      </c>
    </row>
    <row r="29" spans="1:14" ht="25.5" x14ac:dyDescent="0.25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/>
      <c r="L29" s="164"/>
      <c r="M29" s="164"/>
      <c r="N29" s="104">
        <v>121</v>
      </c>
    </row>
    <row r="30" spans="1:14" x14ac:dyDescent="0.25">
      <c r="A30" s="62">
        <f t="shared" si="5"/>
        <v>423</v>
      </c>
      <c r="B30" s="63" t="str">
        <f t="shared" si="10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5.5" x14ac:dyDescent="0.25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25">
      <c r="A32" s="62">
        <f t="shared" si="5"/>
        <v>0</v>
      </c>
      <c r="B32" s="63" t="str">
        <f t="shared" si="10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8.25" x14ac:dyDescent="0.25">
      <c r="A33" s="62" t="str">
        <f t="shared" si="5"/>
        <v>K 7006 07</v>
      </c>
      <c r="B33" s="63" t="str">
        <f t="shared" si="10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32504</v>
      </c>
      <c r="L33" s="101">
        <f t="shared" ref="L33:M33" si="18">SUM(L35)</f>
        <v>32504</v>
      </c>
      <c r="M33" s="101">
        <f t="shared" si="18"/>
        <v>32504</v>
      </c>
      <c r="N33" s="82"/>
    </row>
    <row r="34" spans="1:14" ht="25.5" x14ac:dyDescent="0.25">
      <c r="B34" s="63" t="str">
        <f t="shared" si="10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32504</v>
      </c>
      <c r="L34" s="111">
        <f t="shared" ref="L34:M34" si="20">SUMIF($F35:$F40,$G34,L35:L40)</f>
        <v>32504</v>
      </c>
      <c r="M34" s="111">
        <f t="shared" si="20"/>
        <v>32504</v>
      </c>
      <c r="N34" s="82"/>
    </row>
    <row r="35" spans="1:14" x14ac:dyDescent="0.25">
      <c r="A35" s="62">
        <f t="shared" si="5"/>
        <v>3</v>
      </c>
      <c r="B35" s="63" t="str">
        <f t="shared" si="10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32504</v>
      </c>
      <c r="L35" s="88">
        <f t="shared" si="21"/>
        <v>32504</v>
      </c>
      <c r="M35" s="88">
        <f t="shared" si="21"/>
        <v>32504</v>
      </c>
    </row>
    <row r="36" spans="1:14" x14ac:dyDescent="0.25">
      <c r="A36" s="62">
        <f t="shared" si="5"/>
        <v>32</v>
      </c>
      <c r="B36" s="63" t="str">
        <f t="shared" si="10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32504</v>
      </c>
      <c r="L36" s="88">
        <f t="shared" si="21"/>
        <v>32504</v>
      </c>
      <c r="M36" s="88">
        <f t="shared" si="21"/>
        <v>32504</v>
      </c>
    </row>
    <row r="37" spans="1:14" x14ac:dyDescent="0.25">
      <c r="A37" s="62">
        <f t="shared" si="5"/>
        <v>323</v>
      </c>
      <c r="B37" s="63" t="str">
        <f t="shared" si="10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32504</v>
      </c>
      <c r="L37" s="88">
        <f t="shared" ref="L37:M37" si="23">SUM(L38:L39)</f>
        <v>32504</v>
      </c>
      <c r="M37" s="88">
        <f t="shared" si="23"/>
        <v>32504</v>
      </c>
      <c r="N37" s="82"/>
    </row>
    <row r="38" spans="1:14" ht="25.5" x14ac:dyDescent="0.25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32504</v>
      </c>
      <c r="L38" s="164">
        <v>32504</v>
      </c>
      <c r="M38" s="164">
        <v>32504</v>
      </c>
      <c r="N38" s="104">
        <v>121</v>
      </c>
    </row>
    <row r="39" spans="1:14" x14ac:dyDescent="0.25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25">
      <c r="A40" s="62">
        <f t="shared" si="5"/>
        <v>0</v>
      </c>
      <c r="B40" s="63" t="str">
        <f t="shared" si="10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8.25" x14ac:dyDescent="0.25">
      <c r="A41" s="62" t="str">
        <f t="shared" si="5"/>
        <v>A 7006 04</v>
      </c>
      <c r="B41" s="63" t="str">
        <f t="shared" si="10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197040</v>
      </c>
      <c r="L41" s="117">
        <f t="shared" ref="L41:M41" si="24">SUM(L43)</f>
        <v>197040</v>
      </c>
      <c r="M41" s="117">
        <f t="shared" si="24"/>
        <v>197040</v>
      </c>
      <c r="N41" s="124"/>
    </row>
    <row r="42" spans="1:14" ht="25.5" x14ac:dyDescent="0.25">
      <c r="B42" s="63" t="str">
        <f t="shared" si="10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197040</v>
      </c>
      <c r="L42" s="111">
        <f t="shared" ref="L42:M42" si="25">SUMIF($F43:$F81,$G42,L43:L81)</f>
        <v>197040</v>
      </c>
      <c r="M42" s="111">
        <f t="shared" si="25"/>
        <v>197040</v>
      </c>
      <c r="N42" s="82"/>
    </row>
    <row r="43" spans="1:14" x14ac:dyDescent="0.25">
      <c r="A43" s="62">
        <f t="shared" si="5"/>
        <v>3</v>
      </c>
      <c r="B43" s="63" t="str">
        <f t="shared" si="10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197040</v>
      </c>
      <c r="L43" s="88">
        <f t="shared" ref="L43:M43" si="26">SUM(L44,L73,L78)</f>
        <v>197040</v>
      </c>
      <c r="M43" s="88">
        <f t="shared" si="26"/>
        <v>197040</v>
      </c>
      <c r="N43" s="82"/>
    </row>
    <row r="44" spans="1:14" x14ac:dyDescent="0.25">
      <c r="A44" s="62">
        <f t="shared" si="5"/>
        <v>32</v>
      </c>
      <c r="B44" s="63" t="str">
        <f t="shared" si="10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195418</v>
      </c>
      <c r="L44" s="88">
        <f t="shared" ref="L44:M44" si="27">SUM(L45,L49,L55,L67,L65)</f>
        <v>195418</v>
      </c>
      <c r="M44" s="88">
        <f t="shared" si="27"/>
        <v>195418</v>
      </c>
    </row>
    <row r="45" spans="1:14" x14ac:dyDescent="0.25">
      <c r="A45" s="62">
        <f t="shared" si="5"/>
        <v>321</v>
      </c>
      <c r="B45" s="63" t="str">
        <f t="shared" si="10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46911</v>
      </c>
      <c r="L45" s="88">
        <f t="shared" ref="L45:M45" si="28">SUM(L46:L48)</f>
        <v>46911</v>
      </c>
      <c r="M45" s="88">
        <f t="shared" si="28"/>
        <v>46911</v>
      </c>
      <c r="N45" s="82"/>
    </row>
    <row r="46" spans="1:14" x14ac:dyDescent="0.25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24909</v>
      </c>
      <c r="L46" s="164">
        <v>24909</v>
      </c>
      <c r="M46" s="164">
        <v>24909</v>
      </c>
      <c r="N46" s="104">
        <v>121</v>
      </c>
    </row>
    <row r="47" spans="1:14" x14ac:dyDescent="0.25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4001</v>
      </c>
      <c r="L47" s="164">
        <v>4001</v>
      </c>
      <c r="M47" s="164">
        <v>4001</v>
      </c>
      <c r="N47" s="104">
        <v>121</v>
      </c>
    </row>
    <row r="48" spans="1:14" ht="25.5" x14ac:dyDescent="0.25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18001</v>
      </c>
      <c r="L48" s="164">
        <v>18001</v>
      </c>
      <c r="M48" s="164">
        <v>18001</v>
      </c>
      <c r="N48" s="104">
        <v>121</v>
      </c>
    </row>
    <row r="49" spans="1:14" x14ac:dyDescent="0.25">
      <c r="A49" s="62">
        <f t="shared" si="5"/>
        <v>322</v>
      </c>
      <c r="B49" s="63" t="str">
        <f t="shared" si="10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55002</v>
      </c>
      <c r="L49" s="88">
        <f t="shared" ref="L49:M49" si="29">SUM(L50:L54)</f>
        <v>55002</v>
      </c>
      <c r="M49" s="88">
        <f t="shared" si="29"/>
        <v>55002</v>
      </c>
    </row>
    <row r="50" spans="1:14" ht="25.5" x14ac:dyDescent="0.25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41000</v>
      </c>
      <c r="L50" s="164">
        <v>41000</v>
      </c>
      <c r="M50" s="164">
        <v>41000</v>
      </c>
      <c r="N50" s="104">
        <v>121</v>
      </c>
    </row>
    <row r="51" spans="1:14" x14ac:dyDescent="0.25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>
        <v>2</v>
      </c>
      <c r="L51" s="164">
        <v>2</v>
      </c>
      <c r="M51" s="164">
        <v>2</v>
      </c>
      <c r="N51" s="104">
        <v>121</v>
      </c>
    </row>
    <row r="52" spans="1:14" ht="25.5" x14ac:dyDescent="0.25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7500</v>
      </c>
      <c r="L52" s="164">
        <v>7500</v>
      </c>
      <c r="M52" s="164">
        <v>7500</v>
      </c>
      <c r="N52" s="104">
        <v>121</v>
      </c>
    </row>
    <row r="53" spans="1:14" x14ac:dyDescent="0.25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4000</v>
      </c>
      <c r="L53" s="164">
        <v>4000</v>
      </c>
      <c r="M53" s="164">
        <v>4000</v>
      </c>
      <c r="N53" s="104">
        <v>121</v>
      </c>
    </row>
    <row r="54" spans="1:14" ht="25.5" x14ac:dyDescent="0.25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2500</v>
      </c>
      <c r="L54" s="164">
        <v>2500</v>
      </c>
      <c r="M54" s="164">
        <v>2500</v>
      </c>
      <c r="N54" s="104">
        <v>121</v>
      </c>
    </row>
    <row r="55" spans="1:14" x14ac:dyDescent="0.25">
      <c r="A55" s="62">
        <f t="shared" si="5"/>
        <v>323</v>
      </c>
      <c r="B55" s="63" t="str">
        <f t="shared" si="10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76865</v>
      </c>
      <c r="L55" s="88">
        <f t="shared" ref="L55:M55" si="30">SUM(L56:L64)</f>
        <v>76865</v>
      </c>
      <c r="M55" s="88">
        <f t="shared" si="30"/>
        <v>76865</v>
      </c>
      <c r="N55" s="82"/>
    </row>
    <row r="56" spans="1:14" x14ac:dyDescent="0.25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24800</v>
      </c>
      <c r="L56" s="164">
        <v>24800</v>
      </c>
      <c r="M56" s="164">
        <v>24800</v>
      </c>
      <c r="N56" s="104">
        <v>121</v>
      </c>
    </row>
    <row r="57" spans="1:14" ht="25.5" x14ac:dyDescent="0.25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>
        <v>16000</v>
      </c>
      <c r="L57" s="164">
        <v>16000</v>
      </c>
      <c r="M57" s="164">
        <v>16000</v>
      </c>
      <c r="N57" s="104">
        <v>121</v>
      </c>
    </row>
    <row r="58" spans="1:14" x14ac:dyDescent="0.25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>
        <v>2</v>
      </c>
      <c r="L58" s="164">
        <v>2</v>
      </c>
      <c r="M58" s="164">
        <v>2</v>
      </c>
      <c r="N58" s="104">
        <v>121</v>
      </c>
    </row>
    <row r="59" spans="1:14" x14ac:dyDescent="0.25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25160</v>
      </c>
      <c r="L59" s="164">
        <v>25160</v>
      </c>
      <c r="M59" s="164">
        <v>25160</v>
      </c>
      <c r="N59" s="104">
        <v>121</v>
      </c>
    </row>
    <row r="60" spans="1:14" x14ac:dyDescent="0.25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/>
      <c r="L60" s="164"/>
      <c r="M60" s="164"/>
      <c r="N60" s="104">
        <v>121</v>
      </c>
    </row>
    <row r="61" spans="1:14" x14ac:dyDescent="0.25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6801</v>
      </c>
      <c r="L61" s="164">
        <v>6801</v>
      </c>
      <c r="M61" s="164">
        <v>6801</v>
      </c>
      <c r="N61" s="104">
        <v>121</v>
      </c>
    </row>
    <row r="62" spans="1:14" x14ac:dyDescent="0.25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2</v>
      </c>
      <c r="L62" s="164">
        <v>2</v>
      </c>
      <c r="M62" s="164">
        <v>2</v>
      </c>
      <c r="N62" s="104">
        <v>121</v>
      </c>
    </row>
    <row r="63" spans="1:14" x14ac:dyDescent="0.25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4000</v>
      </c>
      <c r="L63" s="164">
        <v>4000</v>
      </c>
      <c r="M63" s="164">
        <v>4000</v>
      </c>
      <c r="N63" s="104">
        <v>121</v>
      </c>
    </row>
    <row r="64" spans="1:14" x14ac:dyDescent="0.25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100</v>
      </c>
      <c r="L64" s="164">
        <v>100</v>
      </c>
      <c r="M64" s="164">
        <v>100</v>
      </c>
      <c r="N64" s="104">
        <v>121</v>
      </c>
    </row>
    <row r="65" spans="1:14" ht="25.5" x14ac:dyDescent="0.25">
      <c r="A65" s="62">
        <f t="shared" si="5"/>
        <v>324</v>
      </c>
      <c r="B65" s="63" t="str">
        <f t="shared" si="10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320</v>
      </c>
      <c r="L65" s="88">
        <f t="shared" ref="L65:M65" si="31">SUM(L66)</f>
        <v>320</v>
      </c>
      <c r="M65" s="88">
        <f t="shared" si="31"/>
        <v>320</v>
      </c>
      <c r="N65" s="82"/>
    </row>
    <row r="66" spans="1:14" ht="25.5" x14ac:dyDescent="0.25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>
        <v>320</v>
      </c>
      <c r="L66" s="164">
        <v>320</v>
      </c>
      <c r="M66" s="164">
        <v>320</v>
      </c>
      <c r="N66" s="104">
        <v>121</v>
      </c>
    </row>
    <row r="67" spans="1:14" ht="25.5" x14ac:dyDescent="0.25">
      <c r="A67" s="62">
        <f t="shared" si="5"/>
        <v>329</v>
      </c>
      <c r="B67" s="63" t="str">
        <f t="shared" si="10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16320</v>
      </c>
      <c r="L67" s="88">
        <f t="shared" ref="L67:M67" si="32">SUM(L68:L72)</f>
        <v>16320</v>
      </c>
      <c r="M67" s="88">
        <f t="shared" si="32"/>
        <v>16320</v>
      </c>
    </row>
    <row r="68" spans="1:14" x14ac:dyDescent="0.25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/>
      <c r="L68" s="164"/>
      <c r="M68" s="164"/>
      <c r="N68" s="104">
        <v>121</v>
      </c>
    </row>
    <row r="69" spans="1:14" x14ac:dyDescent="0.25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2000</v>
      </c>
      <c r="L69" s="164">
        <v>2000</v>
      </c>
      <c r="M69" s="164">
        <v>2000</v>
      </c>
      <c r="N69" s="104">
        <v>121</v>
      </c>
    </row>
    <row r="70" spans="1:14" x14ac:dyDescent="0.25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1160</v>
      </c>
      <c r="L70" s="164">
        <v>1160</v>
      </c>
      <c r="M70" s="164">
        <v>1160</v>
      </c>
      <c r="N70" s="104">
        <v>121</v>
      </c>
    </row>
    <row r="71" spans="1:14" x14ac:dyDescent="0.25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4</v>
      </c>
      <c r="L71" s="164">
        <v>4</v>
      </c>
      <c r="M71" s="164">
        <v>4</v>
      </c>
      <c r="N71" s="104">
        <v>121</v>
      </c>
    </row>
    <row r="72" spans="1:14" ht="25.5" x14ac:dyDescent="0.25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13156</v>
      </c>
      <c r="L72" s="164">
        <v>13156</v>
      </c>
      <c r="M72" s="164">
        <v>13156</v>
      </c>
      <c r="N72" s="104">
        <v>121</v>
      </c>
    </row>
    <row r="73" spans="1:14" x14ac:dyDescent="0.25">
      <c r="A73" s="62">
        <f t="shared" si="5"/>
        <v>34</v>
      </c>
      <c r="B73" s="63" t="str">
        <f t="shared" si="10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1132</v>
      </c>
      <c r="L73" s="88">
        <f t="shared" ref="L73:M73" si="33">SUM(L74)</f>
        <v>1132</v>
      </c>
      <c r="M73" s="88">
        <f t="shared" si="33"/>
        <v>1132</v>
      </c>
      <c r="N73" s="82"/>
    </row>
    <row r="74" spans="1:14" x14ac:dyDescent="0.25">
      <c r="A74" s="62">
        <f t="shared" si="5"/>
        <v>343</v>
      </c>
      <c r="B74" s="63" t="str">
        <f t="shared" si="10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1132</v>
      </c>
      <c r="L74" s="88">
        <f t="shared" ref="L74:M74" si="34">SUM(L75:L77)</f>
        <v>1132</v>
      </c>
      <c r="M74" s="88">
        <f t="shared" si="34"/>
        <v>1132</v>
      </c>
      <c r="N74" s="82"/>
    </row>
    <row r="75" spans="1:14" ht="25.5" x14ac:dyDescent="0.25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>
        <v>1122</v>
      </c>
      <c r="L75" s="164">
        <v>1122</v>
      </c>
      <c r="M75" s="164">
        <v>1122</v>
      </c>
      <c r="N75" s="104">
        <v>121</v>
      </c>
    </row>
    <row r="76" spans="1:14" x14ac:dyDescent="0.25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>
        <v>10</v>
      </c>
      <c r="L76" s="164">
        <v>10</v>
      </c>
      <c r="M76" s="164">
        <v>10</v>
      </c>
      <c r="N76" s="104">
        <v>121</v>
      </c>
    </row>
    <row r="77" spans="1:14" ht="25.5" x14ac:dyDescent="0.25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5.5" x14ac:dyDescent="0.25">
      <c r="A78" s="62">
        <f t="shared" ref="A78:A80" si="35">G78</f>
        <v>37</v>
      </c>
      <c r="B78" s="63" t="str">
        <f t="shared" ref="B78:B80" si="36">IF(H78&gt;0,F78," ")</f>
        <v xml:space="preserve"> </v>
      </c>
      <c r="C78" s="83" t="str">
        <f t="shared" ref="C78:C80" si="37">IF(H78&gt;0,LEFT(E78,3),"  ")</f>
        <v xml:space="preserve">  </v>
      </c>
      <c r="D78" s="83" t="str">
        <f t="shared" ref="D78:D80" si="38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490</v>
      </c>
      <c r="L78" s="88">
        <f t="shared" ref="L78:L79" si="40">SUM(L79)</f>
        <v>490</v>
      </c>
      <c r="M78" s="88">
        <f t="shared" ref="M78:M79" si="41">SUM(M79)</f>
        <v>490</v>
      </c>
      <c r="N78" s="82"/>
    </row>
    <row r="79" spans="1:14" ht="25.5" x14ac:dyDescent="0.25">
      <c r="A79" s="62">
        <f t="shared" si="35"/>
        <v>372</v>
      </c>
      <c r="B79" s="63" t="str">
        <f t="shared" si="36"/>
        <v xml:space="preserve"> </v>
      </c>
      <c r="C79" s="83" t="str">
        <f t="shared" si="37"/>
        <v xml:space="preserve">  </v>
      </c>
      <c r="D79" s="83" t="str">
        <f t="shared" si="38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490</v>
      </c>
      <c r="L79" s="88">
        <f t="shared" si="40"/>
        <v>490</v>
      </c>
      <c r="M79" s="88">
        <f t="shared" si="41"/>
        <v>490</v>
      </c>
      <c r="N79" s="82"/>
    </row>
    <row r="80" spans="1:14" ht="25.5" x14ac:dyDescent="0.25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>
        <v>490</v>
      </c>
      <c r="L80" s="164">
        <v>490</v>
      </c>
      <c r="M80" s="164">
        <v>490</v>
      </c>
      <c r="N80" s="104">
        <v>121</v>
      </c>
    </row>
    <row r="81" spans="1:14" x14ac:dyDescent="0.25">
      <c r="A81" s="62">
        <f t="shared" si="5"/>
        <v>0</v>
      </c>
      <c r="B81" s="63" t="str">
        <f t="shared" si="10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8.25" x14ac:dyDescent="0.25">
      <c r="A82" s="62" t="str">
        <f t="shared" si="5"/>
        <v>A 7006 05</v>
      </c>
      <c r="B82" s="63" t="str">
        <f t="shared" si="10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316500</v>
      </c>
      <c r="L82" s="117">
        <f t="shared" ref="L82:M82" si="42">SUM(L84)</f>
        <v>316500</v>
      </c>
      <c r="M82" s="117">
        <f t="shared" si="42"/>
        <v>316500</v>
      </c>
      <c r="N82" s="124"/>
    </row>
    <row r="83" spans="1:14" ht="25.5" x14ac:dyDescent="0.25">
      <c r="B83" s="63" t="str">
        <f t="shared" si="10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316500</v>
      </c>
      <c r="L83" s="111">
        <f t="shared" ref="L83:M83" si="44">SUMIF($F84:$F100,$G83,L84:L100)</f>
        <v>316500</v>
      </c>
      <c r="M83" s="111">
        <f t="shared" si="44"/>
        <v>316500</v>
      </c>
      <c r="N83" s="82"/>
    </row>
    <row r="84" spans="1:14" x14ac:dyDescent="0.25">
      <c r="A84" s="62">
        <f t="shared" ref="A84:A120" si="45">G84</f>
        <v>3</v>
      </c>
      <c r="B84" s="63" t="str">
        <f t="shared" si="10"/>
        <v xml:space="preserve"> </v>
      </c>
      <c r="C84" s="83" t="str">
        <f t="shared" ref="C84:C147" si="46">IF(H84&gt;0,LEFT(E84,3),"  ")</f>
        <v xml:space="preserve">  </v>
      </c>
      <c r="D84" s="83" t="str">
        <f t="shared" ref="D84:D147" si="47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316500</v>
      </c>
      <c r="L84" s="88">
        <f t="shared" si="48"/>
        <v>316500</v>
      </c>
      <c r="M84" s="88">
        <f t="shared" si="48"/>
        <v>316500</v>
      </c>
      <c r="N84" s="82"/>
    </row>
    <row r="85" spans="1:14" x14ac:dyDescent="0.25">
      <c r="A85" s="62">
        <f t="shared" si="45"/>
        <v>32</v>
      </c>
      <c r="B85" s="63" t="str">
        <f t="shared" si="10"/>
        <v xml:space="preserve"> </v>
      </c>
      <c r="C85" s="83" t="str">
        <f t="shared" si="46"/>
        <v xml:space="preserve">  </v>
      </c>
      <c r="D85" s="83" t="str">
        <f t="shared" si="47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316500</v>
      </c>
      <c r="L85" s="88">
        <f t="shared" ref="L85:M85" si="49">SUM(L86,L90,L98)</f>
        <v>316500</v>
      </c>
      <c r="M85" s="88">
        <f t="shared" si="49"/>
        <v>316500</v>
      </c>
    </row>
    <row r="86" spans="1:14" x14ac:dyDescent="0.25">
      <c r="A86" s="62">
        <f t="shared" si="45"/>
        <v>322</v>
      </c>
      <c r="B86" s="63" t="str">
        <f t="shared" ref="B86:B152" si="50">IF(H86&gt;0,F86," ")</f>
        <v xml:space="preserve"> </v>
      </c>
      <c r="C86" s="83" t="str">
        <f t="shared" si="46"/>
        <v xml:space="preserve">  </v>
      </c>
      <c r="D86" s="83" t="str">
        <f t="shared" si="47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210000</v>
      </c>
      <c r="L86" s="88">
        <f t="shared" ref="L86:M86" si="51">SUM(L87:L89)</f>
        <v>210000</v>
      </c>
      <c r="M86" s="88">
        <f t="shared" si="51"/>
        <v>210000</v>
      </c>
    </row>
    <row r="87" spans="1:14" ht="25.5" x14ac:dyDescent="0.25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10000</v>
      </c>
      <c r="L87" s="165">
        <v>10000</v>
      </c>
      <c r="M87" s="165">
        <v>10000</v>
      </c>
      <c r="N87" s="104">
        <v>121</v>
      </c>
    </row>
    <row r="88" spans="1:14" x14ac:dyDescent="0.25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200000</v>
      </c>
      <c r="L88" s="164">
        <v>200000</v>
      </c>
      <c r="M88" s="164">
        <v>200000</v>
      </c>
      <c r="N88" s="104">
        <v>121</v>
      </c>
    </row>
    <row r="89" spans="1:14" x14ac:dyDescent="0.25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25">
      <c r="A90" s="62">
        <f t="shared" si="45"/>
        <v>323</v>
      </c>
      <c r="B90" s="63" t="str">
        <f t="shared" si="50"/>
        <v xml:space="preserve"> </v>
      </c>
      <c r="C90" s="83" t="str">
        <f t="shared" si="46"/>
        <v xml:space="preserve">  </v>
      </c>
      <c r="D90" s="83" t="str">
        <f t="shared" si="47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106500</v>
      </c>
      <c r="L90" s="88">
        <f t="shared" ref="L90:M90" si="52">SUM(L91:L97)</f>
        <v>106500</v>
      </c>
      <c r="M90" s="88">
        <f t="shared" si="52"/>
        <v>106500</v>
      </c>
      <c r="N90" s="82"/>
    </row>
    <row r="91" spans="1:14" x14ac:dyDescent="0.25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5.5" x14ac:dyDescent="0.25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80000</v>
      </c>
      <c r="L92" s="164">
        <v>80000</v>
      </c>
      <c r="M92" s="164">
        <v>80000</v>
      </c>
      <c r="N92" s="104">
        <v>121</v>
      </c>
    </row>
    <row r="93" spans="1:14" x14ac:dyDescent="0.25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12500</v>
      </c>
      <c r="L93" s="164">
        <v>12500</v>
      </c>
      <c r="M93" s="164">
        <v>12500</v>
      </c>
      <c r="N93" s="104">
        <v>121</v>
      </c>
    </row>
    <row r="94" spans="1:14" x14ac:dyDescent="0.25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25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14000</v>
      </c>
      <c r="L95" s="164">
        <v>14000</v>
      </c>
      <c r="M95" s="164">
        <v>14000</v>
      </c>
      <c r="N95" s="104">
        <v>121</v>
      </c>
    </row>
    <row r="96" spans="1:14" x14ac:dyDescent="0.25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25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5.5" x14ac:dyDescent="0.25">
      <c r="A98" s="62">
        <f t="shared" si="45"/>
        <v>329</v>
      </c>
      <c r="B98" s="63" t="str">
        <f t="shared" si="50"/>
        <v xml:space="preserve"> </v>
      </c>
      <c r="C98" s="83" t="str">
        <f t="shared" si="46"/>
        <v xml:space="preserve">  </v>
      </c>
      <c r="D98" s="83" t="str">
        <f t="shared" si="47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 x14ac:dyDescent="0.25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25">
      <c r="A100" s="62">
        <f t="shared" si="45"/>
        <v>0</v>
      </c>
      <c r="B100" s="63" t="str">
        <f t="shared" si="50"/>
        <v xml:space="preserve"> </v>
      </c>
      <c r="C100" s="83" t="str">
        <f t="shared" si="46"/>
        <v xml:space="preserve">  </v>
      </c>
      <c r="D100" s="83" t="str">
        <f t="shared" si="47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8.25" x14ac:dyDescent="0.25">
      <c r="A101" s="62" t="str">
        <f t="shared" si="45"/>
        <v>Program 7007</v>
      </c>
      <c r="B101" s="63" t="str">
        <f t="shared" si="50"/>
        <v xml:space="preserve"> </v>
      </c>
      <c r="C101" s="83" t="str">
        <f t="shared" si="46"/>
        <v xml:space="preserve">  </v>
      </c>
      <c r="D101" s="83" t="str">
        <f t="shared" si="47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8.25" x14ac:dyDescent="0.25">
      <c r="A102" s="62" t="str">
        <f t="shared" si="45"/>
        <v>K 7007 08</v>
      </c>
      <c r="B102" s="63" t="str">
        <f t="shared" si="50"/>
        <v xml:space="preserve"> </v>
      </c>
      <c r="C102" s="83" t="str">
        <f t="shared" si="46"/>
        <v xml:space="preserve">  </v>
      </c>
      <c r="D102" s="83" t="str">
        <f t="shared" si="47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5.5" x14ac:dyDescent="0.25">
      <c r="B103" s="63" t="str">
        <f t="shared" si="50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5.5" x14ac:dyDescent="0.25">
      <c r="A104" s="62">
        <f t="shared" si="45"/>
        <v>4</v>
      </c>
      <c r="B104" s="63" t="str">
        <f t="shared" si="50"/>
        <v xml:space="preserve"> </v>
      </c>
      <c r="C104" s="83" t="str">
        <f t="shared" si="46"/>
        <v xml:space="preserve">  </v>
      </c>
      <c r="D104" s="83" t="str">
        <f t="shared" si="47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5.5" x14ac:dyDescent="0.25">
      <c r="A105" s="62">
        <f t="shared" si="45"/>
        <v>42</v>
      </c>
      <c r="B105" s="63" t="str">
        <f t="shared" si="50"/>
        <v xml:space="preserve"> </v>
      </c>
      <c r="C105" s="83" t="str">
        <f t="shared" si="46"/>
        <v xml:space="preserve">  </v>
      </c>
      <c r="D105" s="83" t="str">
        <f t="shared" si="47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 x14ac:dyDescent="0.25">
      <c r="A106" s="62">
        <f t="shared" si="45"/>
        <v>421</v>
      </c>
      <c r="B106" s="63" t="str">
        <f t="shared" si="50"/>
        <v xml:space="preserve"> </v>
      </c>
      <c r="C106" s="83" t="str">
        <f t="shared" si="46"/>
        <v xml:space="preserve">  </v>
      </c>
      <c r="D106" s="83" t="str">
        <f t="shared" si="47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 x14ac:dyDescent="0.25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25">
      <c r="A108" s="62">
        <f t="shared" si="45"/>
        <v>422</v>
      </c>
      <c r="B108" s="63" t="str">
        <f t="shared" si="50"/>
        <v xml:space="preserve"> </v>
      </c>
      <c r="C108" s="83" t="str">
        <f t="shared" si="46"/>
        <v xml:space="preserve">  </v>
      </c>
      <c r="D108" s="83" t="str">
        <f t="shared" si="47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 x14ac:dyDescent="0.25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25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25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25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5.5" x14ac:dyDescent="0.25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25">
      <c r="A114" s="62">
        <f t="shared" si="45"/>
        <v>0</v>
      </c>
      <c r="B114" s="63" t="str">
        <f t="shared" si="50"/>
        <v xml:space="preserve"> </v>
      </c>
      <c r="C114" s="83" t="str">
        <f t="shared" si="46"/>
        <v xml:space="preserve">  </v>
      </c>
      <c r="D114" s="83" t="str">
        <f t="shared" si="47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1" x14ac:dyDescent="0.25">
      <c r="A115" s="62" t="str">
        <f t="shared" si="45"/>
        <v>K 7007 09</v>
      </c>
      <c r="B115" s="63" t="str">
        <f t="shared" si="50"/>
        <v xml:space="preserve"> </v>
      </c>
      <c r="C115" s="83" t="str">
        <f t="shared" si="46"/>
        <v xml:space="preserve">  </v>
      </c>
      <c r="D115" s="83" t="str">
        <f t="shared" si="47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5.5" x14ac:dyDescent="0.25">
      <c r="B116" s="63" t="str">
        <f t="shared" si="50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 x14ac:dyDescent="0.25">
      <c r="A117" s="62">
        <f t="shared" si="45"/>
        <v>3</v>
      </c>
      <c r="B117" s="63" t="str">
        <f t="shared" si="50"/>
        <v xml:space="preserve"> </v>
      </c>
      <c r="C117" s="83" t="str">
        <f t="shared" si="46"/>
        <v xml:space="preserve">  </v>
      </c>
      <c r="D117" s="83" t="str">
        <f t="shared" si="47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 x14ac:dyDescent="0.25">
      <c r="A118" s="62">
        <f t="shared" si="45"/>
        <v>32</v>
      </c>
      <c r="B118" s="63" t="str">
        <f t="shared" si="50"/>
        <v xml:space="preserve"> </v>
      </c>
      <c r="C118" s="83" t="str">
        <f t="shared" si="46"/>
        <v xml:space="preserve">  </v>
      </c>
      <c r="D118" s="83" t="str">
        <f t="shared" si="47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 x14ac:dyDescent="0.25">
      <c r="A119" s="62">
        <f t="shared" si="45"/>
        <v>323</v>
      </c>
      <c r="B119" s="63" t="str">
        <f t="shared" si="50"/>
        <v xml:space="preserve"> </v>
      </c>
      <c r="C119" s="83" t="str">
        <f t="shared" si="46"/>
        <v xml:space="preserve">  </v>
      </c>
      <c r="D119" s="83" t="str">
        <f t="shared" si="47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5.5" x14ac:dyDescent="0.25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25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25">
      <c r="A122" s="62">
        <f t="shared" ref="A122:A188" si="67">G122</f>
        <v>0</v>
      </c>
      <c r="B122" s="63" t="str">
        <f t="shared" si="50"/>
        <v xml:space="preserve"> </v>
      </c>
      <c r="C122" s="83" t="str">
        <f t="shared" si="46"/>
        <v xml:space="preserve">  </v>
      </c>
      <c r="D122" s="83" t="str">
        <f t="shared" si="47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8.25" x14ac:dyDescent="0.25">
      <c r="A123" s="62" t="str">
        <f t="shared" si="67"/>
        <v>A 7007 05</v>
      </c>
      <c r="B123" s="63" t="str">
        <f t="shared" si="50"/>
        <v xml:space="preserve"> </v>
      </c>
      <c r="C123" s="83" t="str">
        <f t="shared" si="46"/>
        <v xml:space="preserve">  </v>
      </c>
      <c r="D123" s="83" t="str">
        <f t="shared" si="47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5.5" x14ac:dyDescent="0.25">
      <c r="B124" s="63" t="str">
        <f t="shared" si="50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 x14ac:dyDescent="0.25">
      <c r="A125" s="62">
        <f t="shared" si="67"/>
        <v>3</v>
      </c>
      <c r="B125" s="63" t="str">
        <f t="shared" si="50"/>
        <v xml:space="preserve"> </v>
      </c>
      <c r="C125" s="83" t="str">
        <f t="shared" si="46"/>
        <v xml:space="preserve">  </v>
      </c>
      <c r="D125" s="83" t="str">
        <f t="shared" si="47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 x14ac:dyDescent="0.25">
      <c r="A126" s="62">
        <f t="shared" si="67"/>
        <v>32</v>
      </c>
      <c r="B126" s="63" t="str">
        <f t="shared" si="50"/>
        <v xml:space="preserve"> </v>
      </c>
      <c r="C126" s="83" t="str">
        <f t="shared" si="46"/>
        <v xml:space="preserve">  </v>
      </c>
      <c r="D126" s="83" t="str">
        <f t="shared" si="47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 x14ac:dyDescent="0.25">
      <c r="A127" s="62">
        <f t="shared" si="67"/>
        <v>321</v>
      </c>
      <c r="B127" s="63" t="str">
        <f t="shared" si="50"/>
        <v xml:space="preserve"> </v>
      </c>
      <c r="C127" s="83" t="str">
        <f t="shared" si="46"/>
        <v xml:space="preserve">  </v>
      </c>
      <c r="D127" s="83" t="str">
        <f t="shared" si="47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 x14ac:dyDescent="0.25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25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ht="25.5" x14ac:dyDescent="0.25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25">
      <c r="A131" s="62">
        <f t="shared" si="67"/>
        <v>322</v>
      </c>
      <c r="B131" s="63" t="str">
        <f t="shared" si="50"/>
        <v xml:space="preserve"> </v>
      </c>
      <c r="C131" s="83" t="str">
        <f t="shared" si="46"/>
        <v xml:space="preserve">  </v>
      </c>
      <c r="D131" s="83" t="str">
        <f t="shared" si="47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5.5" x14ac:dyDescent="0.25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25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5.5" x14ac:dyDescent="0.25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25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5.5" x14ac:dyDescent="0.25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25">
      <c r="A137" s="62">
        <f t="shared" si="67"/>
        <v>323</v>
      </c>
      <c r="B137" s="63" t="str">
        <f t="shared" si="50"/>
        <v xml:space="preserve"> </v>
      </c>
      <c r="C137" s="83" t="str">
        <f t="shared" si="46"/>
        <v xml:space="preserve">  </v>
      </c>
      <c r="D137" s="83" t="str">
        <f t="shared" si="47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 x14ac:dyDescent="0.25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5.5" x14ac:dyDescent="0.25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25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25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25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25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25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25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25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5.5" x14ac:dyDescent="0.25">
      <c r="A147" s="62">
        <f t="shared" si="67"/>
        <v>324</v>
      </c>
      <c r="B147" s="63" t="str">
        <f t="shared" si="50"/>
        <v xml:space="preserve"> </v>
      </c>
      <c r="C147" s="83" t="str">
        <f t="shared" si="46"/>
        <v xml:space="preserve">  </v>
      </c>
      <c r="D147" s="83" t="str">
        <f t="shared" si="47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5.5" x14ac:dyDescent="0.25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5.5" x14ac:dyDescent="0.25">
      <c r="A149" s="62">
        <f t="shared" si="67"/>
        <v>329</v>
      </c>
      <c r="B149" s="63" t="str">
        <f t="shared" si="50"/>
        <v xml:space="preserve"> </v>
      </c>
      <c r="C149" s="83" t="str">
        <f t="shared" si="76"/>
        <v xml:space="preserve">  </v>
      </c>
      <c r="D149" s="83" t="str">
        <f t="shared" si="77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 x14ac:dyDescent="0.25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25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25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25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5.5" x14ac:dyDescent="0.25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25">
      <c r="A155" s="62">
        <f t="shared" si="67"/>
        <v>34</v>
      </c>
      <c r="B155" s="63" t="str">
        <f t="shared" si="79"/>
        <v xml:space="preserve"> </v>
      </c>
      <c r="C155" s="83" t="str">
        <f t="shared" si="76"/>
        <v xml:space="preserve">  </v>
      </c>
      <c r="D155" s="83" t="str">
        <f t="shared" si="77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 x14ac:dyDescent="0.25">
      <c r="A156" s="62">
        <f t="shared" si="67"/>
        <v>343</v>
      </c>
      <c r="B156" s="63" t="str">
        <f t="shared" si="79"/>
        <v xml:space="preserve"> </v>
      </c>
      <c r="C156" s="83" t="str">
        <f t="shared" si="76"/>
        <v xml:space="preserve">  </v>
      </c>
      <c r="D156" s="83" t="str">
        <f t="shared" si="77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5.5" x14ac:dyDescent="0.25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25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5.5" x14ac:dyDescent="0.25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5.5" x14ac:dyDescent="0.25">
      <c r="A160" s="62">
        <f t="shared" si="67"/>
        <v>37</v>
      </c>
      <c r="B160" s="63" t="str">
        <f t="shared" si="79"/>
        <v xml:space="preserve"> </v>
      </c>
      <c r="C160" s="83" t="str">
        <f t="shared" si="76"/>
        <v xml:space="preserve">  </v>
      </c>
      <c r="D160" s="83" t="str">
        <f t="shared" si="77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5.5" x14ac:dyDescent="0.25">
      <c r="A161" s="62">
        <f t="shared" si="67"/>
        <v>372</v>
      </c>
      <c r="B161" s="63" t="str">
        <f t="shared" si="79"/>
        <v xml:space="preserve"> </v>
      </c>
      <c r="C161" s="83" t="str">
        <f t="shared" si="76"/>
        <v xml:space="preserve">  </v>
      </c>
      <c r="D161" s="83" t="str">
        <f t="shared" si="77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5.5" x14ac:dyDescent="0.25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25">
      <c r="A163" s="62">
        <f t="shared" si="67"/>
        <v>0</v>
      </c>
      <c r="B163" s="63" t="str">
        <f t="shared" si="79"/>
        <v xml:space="preserve"> </v>
      </c>
      <c r="C163" s="83" t="str">
        <f t="shared" si="76"/>
        <v xml:space="preserve">  </v>
      </c>
      <c r="D163" s="83" t="str">
        <f t="shared" si="77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8.25" x14ac:dyDescent="0.25">
      <c r="A164" s="62" t="str">
        <f t="shared" si="67"/>
        <v>A 7007 06</v>
      </c>
      <c r="B164" s="63" t="str">
        <f t="shared" si="79"/>
        <v xml:space="preserve"> </v>
      </c>
      <c r="C164" s="83" t="str">
        <f t="shared" si="76"/>
        <v xml:space="preserve">  </v>
      </c>
      <c r="D164" s="83" t="str">
        <f t="shared" si="77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5.5" x14ac:dyDescent="0.25">
      <c r="B165" s="63" t="str">
        <f t="shared" si="79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 x14ac:dyDescent="0.25">
      <c r="A166" s="62">
        <f t="shared" si="67"/>
        <v>3</v>
      </c>
      <c r="B166" s="63" t="str">
        <f t="shared" si="79"/>
        <v xml:space="preserve"> </v>
      </c>
      <c r="C166" s="83" t="str">
        <f t="shared" si="76"/>
        <v xml:space="preserve">  </v>
      </c>
      <c r="D166" s="83" t="str">
        <f t="shared" si="77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 x14ac:dyDescent="0.25">
      <c r="A167" s="62">
        <f t="shared" si="67"/>
        <v>32</v>
      </c>
      <c r="B167" s="63" t="str">
        <f t="shared" si="79"/>
        <v xml:space="preserve"> </v>
      </c>
      <c r="C167" s="83" t="str">
        <f t="shared" si="76"/>
        <v xml:space="preserve">  </v>
      </c>
      <c r="D167" s="83" t="str">
        <f t="shared" si="77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 x14ac:dyDescent="0.25">
      <c r="A168" s="62">
        <f t="shared" si="67"/>
        <v>321</v>
      </c>
      <c r="B168" s="63" t="str">
        <f t="shared" si="79"/>
        <v xml:space="preserve"> </v>
      </c>
      <c r="C168" s="83" t="str">
        <f t="shared" si="76"/>
        <v xml:space="preserve">  </v>
      </c>
      <c r="D168" s="83" t="str">
        <f t="shared" si="77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5.5" x14ac:dyDescent="0.25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25">
      <c r="A170" s="62">
        <f t="shared" si="67"/>
        <v>322</v>
      </c>
      <c r="B170" s="63" t="str">
        <f t="shared" si="79"/>
        <v xml:space="preserve"> </v>
      </c>
      <c r="C170" s="83" t="str">
        <f t="shared" si="76"/>
        <v xml:space="preserve">  </v>
      </c>
      <c r="D170" s="83" t="str">
        <f t="shared" si="77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5.5" x14ac:dyDescent="0.25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25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25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25">
      <c r="A174" s="62">
        <f t="shared" si="67"/>
        <v>323</v>
      </c>
      <c r="B174" s="63" t="str">
        <f t="shared" si="79"/>
        <v xml:space="preserve"> </v>
      </c>
      <c r="C174" s="83" t="str">
        <f t="shared" si="76"/>
        <v xml:space="preserve">  </v>
      </c>
      <c r="D174" s="83" t="str">
        <f t="shared" si="77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5.5" x14ac:dyDescent="0.25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25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25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25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25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5.5" x14ac:dyDescent="0.25">
      <c r="A180" s="62">
        <f t="shared" si="67"/>
        <v>329</v>
      </c>
      <c r="B180" s="63" t="str">
        <f t="shared" si="79"/>
        <v xml:space="preserve"> </v>
      </c>
      <c r="C180" s="83" t="str">
        <f t="shared" si="76"/>
        <v xml:space="preserve">  </v>
      </c>
      <c r="D180" s="83" t="str">
        <f t="shared" si="77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 x14ac:dyDescent="0.25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25">
      <c r="A182" s="62">
        <f t="shared" si="67"/>
        <v>0</v>
      </c>
      <c r="B182" s="63" t="str">
        <f t="shared" si="79"/>
        <v xml:space="preserve"> </v>
      </c>
      <c r="C182" s="83" t="str">
        <f t="shared" si="76"/>
        <v xml:space="preserve">  </v>
      </c>
      <c r="D182" s="83" t="str">
        <f t="shared" si="77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38.25" x14ac:dyDescent="0.25">
      <c r="A183" s="62" t="str">
        <f t="shared" si="67"/>
        <v>A 7007 07</v>
      </c>
      <c r="B183" s="63" t="str">
        <f t="shared" si="79"/>
        <v xml:space="preserve"> </v>
      </c>
      <c r="C183" s="83" t="str">
        <f t="shared" si="76"/>
        <v xml:space="preserve">  </v>
      </c>
      <c r="D183" s="83" t="str">
        <f t="shared" si="77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5.5" x14ac:dyDescent="0.25">
      <c r="B184" s="63" t="str">
        <f t="shared" si="79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 x14ac:dyDescent="0.25">
      <c r="A185" s="62">
        <f t="shared" si="67"/>
        <v>3</v>
      </c>
      <c r="B185" s="63" t="str">
        <f t="shared" si="79"/>
        <v xml:space="preserve"> </v>
      </c>
      <c r="C185" s="83" t="str">
        <f t="shared" si="76"/>
        <v xml:space="preserve">  </v>
      </c>
      <c r="D185" s="83" t="str">
        <f t="shared" si="77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 x14ac:dyDescent="0.25">
      <c r="A186" s="62">
        <f t="shared" si="67"/>
        <v>32</v>
      </c>
      <c r="B186" s="63" t="str">
        <f t="shared" si="79"/>
        <v xml:space="preserve"> </v>
      </c>
      <c r="C186" s="83" t="str">
        <f t="shared" si="76"/>
        <v xml:space="preserve">  </v>
      </c>
      <c r="D186" s="83" t="str">
        <f t="shared" si="77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 x14ac:dyDescent="0.25">
      <c r="A187" s="62">
        <f t="shared" si="67"/>
        <v>322</v>
      </c>
      <c r="B187" s="63" t="str">
        <f t="shared" si="79"/>
        <v xml:space="preserve"> </v>
      </c>
      <c r="C187" s="83" t="str">
        <f t="shared" si="76"/>
        <v xml:space="preserve">  </v>
      </c>
      <c r="D187" s="83" t="str">
        <f t="shared" si="77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5.5" x14ac:dyDescent="0.25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25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25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5.5" x14ac:dyDescent="0.25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25">
      <c r="A192" s="62">
        <f t="shared" si="98"/>
        <v>323</v>
      </c>
      <c r="B192" s="63" t="str">
        <f t="shared" si="79"/>
        <v xml:space="preserve"> </v>
      </c>
      <c r="C192" s="83" t="str">
        <f t="shared" si="76"/>
        <v xml:space="preserve">  </v>
      </c>
      <c r="D192" s="83" t="str">
        <f t="shared" si="77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5.5" x14ac:dyDescent="0.25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25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25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25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25">
      <c r="A197" s="62">
        <f t="shared" si="98"/>
        <v>0</v>
      </c>
      <c r="B197" s="63" t="str">
        <f t="shared" si="79"/>
        <v xml:space="preserve"> </v>
      </c>
      <c r="C197" s="83" t="str">
        <f t="shared" si="76"/>
        <v xml:space="preserve">  </v>
      </c>
      <c r="D197" s="83" t="str">
        <f t="shared" si="77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8.25" x14ac:dyDescent="0.25">
      <c r="A198" s="62" t="str">
        <f t="shared" si="98"/>
        <v>Program 7011</v>
      </c>
      <c r="B198" s="63" t="str">
        <f t="shared" si="79"/>
        <v xml:space="preserve"> </v>
      </c>
      <c r="C198" s="83" t="str">
        <f t="shared" si="76"/>
        <v xml:space="preserve">  </v>
      </c>
      <c r="D198" s="83" t="str">
        <f t="shared" si="77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5655418</v>
      </c>
      <c r="L198" s="98">
        <f t="shared" ref="L198:M198" si="100">SUM(L199,L538)</f>
        <v>5655418</v>
      </c>
      <c r="M198" s="98">
        <f t="shared" si="100"/>
        <v>5655418</v>
      </c>
      <c r="N198" s="82"/>
    </row>
    <row r="199" spans="1:14" ht="25.5" x14ac:dyDescent="0.25">
      <c r="A199" s="62" t="str">
        <f t="shared" si="98"/>
        <v>A 7011 01</v>
      </c>
      <c r="B199" s="63" t="str">
        <f t="shared" si="79"/>
        <v xml:space="preserve"> </v>
      </c>
      <c r="C199" s="83" t="str">
        <f t="shared" si="76"/>
        <v xml:space="preserve">  </v>
      </c>
      <c r="D199" s="83" t="str">
        <f t="shared" si="77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5655418</v>
      </c>
      <c r="L199" s="101">
        <f t="shared" ref="L199:M199" si="101">SUM(L206,L457)</f>
        <v>5655418</v>
      </c>
      <c r="M199" s="101">
        <f t="shared" si="101"/>
        <v>5655418</v>
      </c>
      <c r="N199" s="82"/>
    </row>
    <row r="200" spans="1:14" ht="25.5" x14ac:dyDescent="0.25">
      <c r="B200" s="63" t="str">
        <f t="shared" si="79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14601</v>
      </c>
      <c r="L200" s="111">
        <f t="shared" ref="L200:M200" si="102">SUMIF($F206:$F537,$G200,L206:L537)</f>
        <v>14601</v>
      </c>
      <c r="M200" s="111">
        <f t="shared" si="102"/>
        <v>14601</v>
      </c>
      <c r="N200" s="82"/>
    </row>
    <row r="201" spans="1:14" ht="25.5" x14ac:dyDescent="0.25">
      <c r="B201" s="63" t="str">
        <f t="shared" si="79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0</v>
      </c>
      <c r="L201" s="111">
        <f t="shared" ref="L201:M201" si="103">SUMIF($F206:$F537,$G201,L206:L537)</f>
        <v>0</v>
      </c>
      <c r="M201" s="111">
        <f t="shared" si="103"/>
        <v>0</v>
      </c>
      <c r="N201" s="82"/>
    </row>
    <row r="202" spans="1:14" x14ac:dyDescent="0.25">
      <c r="B202" s="63" t="str">
        <f t="shared" si="79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5638417</v>
      </c>
      <c r="L202" s="111">
        <f t="shared" ref="L202:M202" si="104">SUMIF($F206:$F537,$G202,L206:L537)</f>
        <v>5638417</v>
      </c>
      <c r="M202" s="111">
        <f t="shared" si="104"/>
        <v>5638417</v>
      </c>
      <c r="N202" s="82"/>
    </row>
    <row r="203" spans="1:14" x14ac:dyDescent="0.25">
      <c r="B203" s="63" t="str">
        <f t="shared" si="79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2400</v>
      </c>
      <c r="L203" s="111">
        <f t="shared" ref="L203:M203" si="105">SUMIF($F206:$F537,$G203,L206:L537)</f>
        <v>2400</v>
      </c>
      <c r="M203" s="111">
        <f t="shared" si="105"/>
        <v>2400</v>
      </c>
      <c r="N203" s="82"/>
    </row>
    <row r="204" spans="1:14" ht="51" x14ac:dyDescent="0.25">
      <c r="B204" s="63" t="str">
        <f t="shared" si="79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 t="shared" ref="L204:M204" si="106">SUMIF($F206:$F537,$G204,L206:L537)</f>
        <v>0</v>
      </c>
      <c r="M204" s="111">
        <f t="shared" si="106"/>
        <v>0</v>
      </c>
      <c r="N204" s="82"/>
    </row>
    <row r="205" spans="1:14" ht="25.5" x14ac:dyDescent="0.25">
      <c r="B205" s="63" t="str">
        <f t="shared" si="79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 t="shared" ref="L205:M205" si="107">SUMIF($F206:$F537,$G205,L206:L537)</f>
        <v>0</v>
      </c>
      <c r="M205" s="111">
        <f t="shared" si="107"/>
        <v>0</v>
      </c>
      <c r="N205" s="82"/>
    </row>
    <row r="206" spans="1:14" x14ac:dyDescent="0.25">
      <c r="A206" s="62">
        <f t="shared" si="98"/>
        <v>3</v>
      </c>
      <c r="B206" s="63" t="str">
        <f t="shared" si="79"/>
        <v xml:space="preserve"> </v>
      </c>
      <c r="C206" s="83" t="str">
        <f t="shared" ref="C206:C317" si="108">IF(H206&gt;0,LEFT(E206,3),"  ")</f>
        <v xml:space="preserve">  </v>
      </c>
      <c r="D206" s="83" t="str">
        <f t="shared" ref="D206:D317" si="109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5590418</v>
      </c>
      <c r="L206" s="88">
        <f t="shared" ref="L206:M206" si="110">SUM(L207,L247,L409,L435,L449)</f>
        <v>5590418</v>
      </c>
      <c r="M206" s="88">
        <f t="shared" si="110"/>
        <v>5590418</v>
      </c>
    </row>
    <row r="207" spans="1:14" x14ac:dyDescent="0.25">
      <c r="A207" s="62">
        <f t="shared" si="98"/>
        <v>31</v>
      </c>
      <c r="B207" s="63" t="str">
        <f t="shared" si="79"/>
        <v xml:space="preserve"> </v>
      </c>
      <c r="C207" s="83" t="str">
        <f t="shared" si="108"/>
        <v xml:space="preserve">  </v>
      </c>
      <c r="D207" s="83" t="str">
        <f t="shared" si="109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5131633</v>
      </c>
      <c r="L207" s="88">
        <f t="shared" ref="L207:M207" si="111">SUM(L208,L227,L234)</f>
        <v>5131633</v>
      </c>
      <c r="M207" s="88">
        <f t="shared" si="111"/>
        <v>5131633</v>
      </c>
      <c r="N207" s="82"/>
    </row>
    <row r="208" spans="1:14" x14ac:dyDescent="0.25">
      <c r="A208" s="62">
        <f t="shared" si="98"/>
        <v>311</v>
      </c>
      <c r="B208" s="63" t="str">
        <f t="shared" si="79"/>
        <v xml:space="preserve"> </v>
      </c>
      <c r="C208" s="83" t="str">
        <f t="shared" si="108"/>
        <v xml:space="preserve">  </v>
      </c>
      <c r="D208" s="83" t="str">
        <f t="shared" si="109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4268342</v>
      </c>
      <c r="L208" s="88">
        <f t="shared" ref="L208:M208" si="112">SUM(L209:L226)</f>
        <v>4268342</v>
      </c>
      <c r="M208" s="88">
        <f t="shared" si="112"/>
        <v>4268342</v>
      </c>
      <c r="N208" s="82"/>
    </row>
    <row r="209" spans="1:14" x14ac:dyDescent="0.25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25">
      <c r="A210" s="62">
        <f t="shared" si="98"/>
        <v>3111</v>
      </c>
      <c r="B210" s="63" t="str">
        <f t="shared" si="79"/>
        <v xml:space="preserve"> </v>
      </c>
      <c r="C210" s="83" t="str">
        <f t="shared" si="108"/>
        <v xml:space="preserve">  </v>
      </c>
      <c r="D210" s="83" t="str">
        <f t="shared" si="109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25">
      <c r="A211" s="62">
        <f t="shared" si="98"/>
        <v>3111</v>
      </c>
      <c r="B211" s="63" t="str">
        <f t="shared" si="79"/>
        <v xml:space="preserve"> </v>
      </c>
      <c r="C211" s="83" t="str">
        <f t="shared" si="108"/>
        <v xml:space="preserve">  </v>
      </c>
      <c r="D211" s="83" t="str">
        <f t="shared" si="109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4023746</v>
      </c>
      <c r="L211" s="164">
        <v>4023746</v>
      </c>
      <c r="M211" s="164">
        <v>4023746</v>
      </c>
      <c r="N211" s="82">
        <v>5410</v>
      </c>
    </row>
    <row r="212" spans="1:14" x14ac:dyDescent="0.25">
      <c r="A212" s="62">
        <f t="shared" si="98"/>
        <v>3111</v>
      </c>
      <c r="B212" s="63" t="str">
        <f t="shared" si="79"/>
        <v xml:space="preserve"> </v>
      </c>
      <c r="C212" s="83" t="str">
        <f t="shared" si="108"/>
        <v xml:space="preserve">  </v>
      </c>
      <c r="D212" s="83" t="str">
        <f t="shared" si="109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25">
      <c r="A213" s="62">
        <f t="shared" si="98"/>
        <v>3111</v>
      </c>
      <c r="B213" s="63" t="str">
        <f t="shared" si="79"/>
        <v xml:space="preserve"> </v>
      </c>
      <c r="C213" s="83" t="str">
        <f t="shared" si="108"/>
        <v xml:space="preserve">  </v>
      </c>
      <c r="D213" s="83" t="str">
        <f t="shared" si="109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25">
      <c r="A214" s="62">
        <f t="shared" si="98"/>
        <v>3111</v>
      </c>
      <c r="B214" s="63" t="str">
        <f t="shared" si="79"/>
        <v xml:space="preserve"> </v>
      </c>
      <c r="C214" s="83" t="str">
        <f t="shared" si="108"/>
        <v xml:space="preserve">  </v>
      </c>
      <c r="D214" s="83" t="str">
        <f t="shared" si="109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25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25">
      <c r="A216" s="62">
        <f t="shared" si="98"/>
        <v>3113</v>
      </c>
      <c r="B216" s="63" t="str">
        <f t="shared" si="79"/>
        <v xml:space="preserve"> </v>
      </c>
      <c r="C216" s="83" t="str">
        <f t="shared" si="108"/>
        <v xml:space="preserve">  </v>
      </c>
      <c r="D216" s="83" t="str">
        <f t="shared" si="109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25">
      <c r="A217" s="62">
        <f t="shared" si="98"/>
        <v>3113</v>
      </c>
      <c r="B217" s="63" t="str">
        <f t="shared" si="79"/>
        <v xml:space="preserve"> </v>
      </c>
      <c r="C217" s="83" t="str">
        <f t="shared" si="108"/>
        <v xml:space="preserve">  </v>
      </c>
      <c r="D217" s="83" t="str">
        <f t="shared" si="109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>
        <v>60116</v>
      </c>
      <c r="L217" s="164">
        <v>60116</v>
      </c>
      <c r="M217" s="164">
        <v>60116</v>
      </c>
      <c r="N217" s="82">
        <v>5410</v>
      </c>
    </row>
    <row r="218" spans="1:14" x14ac:dyDescent="0.25">
      <c r="A218" s="62">
        <f t="shared" si="98"/>
        <v>3113</v>
      </c>
      <c r="B218" s="63" t="str">
        <f t="shared" si="79"/>
        <v xml:space="preserve"> </v>
      </c>
      <c r="C218" s="83" t="str">
        <f t="shared" si="108"/>
        <v xml:space="preserve">  </v>
      </c>
      <c r="D218" s="83" t="str">
        <f t="shared" si="109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25">
      <c r="A219" s="62">
        <f t="shared" si="98"/>
        <v>3113</v>
      </c>
      <c r="B219" s="63" t="str">
        <f t="shared" si="79"/>
        <v xml:space="preserve"> </v>
      </c>
      <c r="C219" s="83" t="str">
        <f t="shared" si="108"/>
        <v xml:space="preserve">  </v>
      </c>
      <c r="D219" s="83" t="str">
        <f t="shared" si="109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25">
      <c r="A220" s="62">
        <f t="shared" si="98"/>
        <v>3113</v>
      </c>
      <c r="B220" s="63" t="str">
        <f t="shared" ref="B220:B327" si="113">IF(H220&gt;0,F220," ")</f>
        <v xml:space="preserve"> </v>
      </c>
      <c r="C220" s="83" t="str">
        <f t="shared" si="108"/>
        <v xml:space="preserve">  </v>
      </c>
      <c r="D220" s="83" t="str">
        <f t="shared" si="109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25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25">
      <c r="A222" s="62">
        <f t="shared" si="98"/>
        <v>3114</v>
      </c>
      <c r="B222" s="63" t="str">
        <f t="shared" si="113"/>
        <v xml:space="preserve"> </v>
      </c>
      <c r="C222" s="83" t="str">
        <f t="shared" si="108"/>
        <v xml:space="preserve">  </v>
      </c>
      <c r="D222" s="83" t="str">
        <f t="shared" si="109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25">
      <c r="A223" s="62">
        <f t="shared" si="98"/>
        <v>3114</v>
      </c>
      <c r="B223" s="63" t="str">
        <f t="shared" si="113"/>
        <v xml:space="preserve"> </v>
      </c>
      <c r="C223" s="83" t="str">
        <f t="shared" si="108"/>
        <v xml:space="preserve">  </v>
      </c>
      <c r="D223" s="83" t="str">
        <f t="shared" si="109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>
        <v>184480</v>
      </c>
      <c r="L223" s="164">
        <v>184480</v>
      </c>
      <c r="M223" s="164">
        <v>184480</v>
      </c>
      <c r="N223" s="82">
        <v>5410</v>
      </c>
    </row>
    <row r="224" spans="1:14" x14ac:dyDescent="0.25">
      <c r="A224" s="62">
        <f t="shared" si="98"/>
        <v>3114</v>
      </c>
      <c r="B224" s="63" t="str">
        <f t="shared" si="113"/>
        <v xml:space="preserve"> </v>
      </c>
      <c r="C224" s="83" t="str">
        <f t="shared" si="108"/>
        <v xml:space="preserve">  </v>
      </c>
      <c r="D224" s="83" t="str">
        <f t="shared" si="109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25">
      <c r="A225" s="62">
        <f t="shared" si="98"/>
        <v>3114</v>
      </c>
      <c r="B225" s="63" t="str">
        <f t="shared" si="113"/>
        <v xml:space="preserve"> </v>
      </c>
      <c r="C225" s="83" t="str">
        <f t="shared" si="108"/>
        <v xml:space="preserve">  </v>
      </c>
      <c r="D225" s="83" t="str">
        <f t="shared" si="109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25">
      <c r="A226" s="62">
        <f t="shared" si="98"/>
        <v>3114</v>
      </c>
      <c r="B226" s="63" t="str">
        <f t="shared" si="113"/>
        <v xml:space="preserve"> </v>
      </c>
      <c r="C226" s="83" t="str">
        <f t="shared" si="108"/>
        <v xml:space="preserve">  </v>
      </c>
      <c r="D226" s="83" t="str">
        <f t="shared" si="109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25">
      <c r="A227" s="62">
        <f t="shared" si="98"/>
        <v>312</v>
      </c>
      <c r="B227" s="63" t="str">
        <f t="shared" si="113"/>
        <v xml:space="preserve"> </v>
      </c>
      <c r="C227" s="83" t="str">
        <f t="shared" si="108"/>
        <v xml:space="preserve">  </v>
      </c>
      <c r="D227" s="83" t="str">
        <f t="shared" si="109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198895</v>
      </c>
      <c r="L227" s="88">
        <f>SUM(L228:L233)</f>
        <v>198895</v>
      </c>
      <c r="M227" s="88">
        <f t="shared" ref="M227" si="114">SUM(M228:M233)</f>
        <v>198895</v>
      </c>
      <c r="N227" s="82"/>
    </row>
    <row r="228" spans="1:14" x14ac:dyDescent="0.25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25">
      <c r="A229" s="62">
        <f t="shared" si="98"/>
        <v>3121</v>
      </c>
      <c r="B229" s="63" t="str">
        <f t="shared" si="113"/>
        <v xml:space="preserve"> </v>
      </c>
      <c r="C229" s="83" t="str">
        <f t="shared" si="108"/>
        <v xml:space="preserve">  </v>
      </c>
      <c r="D229" s="83" t="str">
        <f t="shared" si="109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25">
      <c r="A230" s="62">
        <f t="shared" si="98"/>
        <v>3121</v>
      </c>
      <c r="B230" s="63" t="str">
        <f t="shared" si="113"/>
        <v xml:space="preserve"> </v>
      </c>
      <c r="C230" s="83" t="str">
        <f t="shared" si="108"/>
        <v xml:space="preserve">  </v>
      </c>
      <c r="D230" s="83" t="str">
        <f t="shared" si="109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198895</v>
      </c>
      <c r="L230" s="164">
        <v>198895</v>
      </c>
      <c r="M230" s="164">
        <v>198895</v>
      </c>
      <c r="N230" s="82">
        <v>5410</v>
      </c>
    </row>
    <row r="231" spans="1:14" x14ac:dyDescent="0.25">
      <c r="A231" s="62">
        <f t="shared" si="98"/>
        <v>3121</v>
      </c>
      <c r="B231" s="63" t="str">
        <f t="shared" si="113"/>
        <v xml:space="preserve"> </v>
      </c>
      <c r="C231" s="83" t="str">
        <f t="shared" si="108"/>
        <v xml:space="preserve">  </v>
      </c>
      <c r="D231" s="83" t="str">
        <f t="shared" si="109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25">
      <c r="A232" s="62">
        <f t="shared" si="98"/>
        <v>3121</v>
      </c>
      <c r="B232" s="63" t="str">
        <f t="shared" si="113"/>
        <v xml:space="preserve"> </v>
      </c>
      <c r="C232" s="83" t="str">
        <f t="shared" si="108"/>
        <v xml:space="preserve">  </v>
      </c>
      <c r="D232" s="83" t="str">
        <f t="shared" si="109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25">
      <c r="A233" s="62">
        <f t="shared" si="98"/>
        <v>3121</v>
      </c>
      <c r="B233" s="63" t="str">
        <f t="shared" si="113"/>
        <v xml:space="preserve"> </v>
      </c>
      <c r="C233" s="83" t="str">
        <f t="shared" si="108"/>
        <v xml:space="preserve">  </v>
      </c>
      <c r="D233" s="83" t="str">
        <f t="shared" si="109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25">
      <c r="A234" s="62">
        <f t="shared" si="98"/>
        <v>313</v>
      </c>
      <c r="B234" s="63" t="str">
        <f t="shared" si="113"/>
        <v xml:space="preserve"> </v>
      </c>
      <c r="C234" s="83" t="str">
        <f t="shared" si="108"/>
        <v xml:space="preserve">  </v>
      </c>
      <c r="D234" s="83" t="str">
        <f t="shared" si="109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664396</v>
      </c>
      <c r="L234" s="88">
        <f t="shared" ref="L234:M234" si="115">SUM(L235:L246)</f>
        <v>664396</v>
      </c>
      <c r="M234" s="88">
        <f t="shared" si="115"/>
        <v>664396</v>
      </c>
      <c r="N234" s="82"/>
    </row>
    <row r="235" spans="1:14" ht="25.5" customHeight="1" x14ac:dyDescent="0.25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25">
      <c r="A236" s="62">
        <f t="shared" si="98"/>
        <v>3132</v>
      </c>
      <c r="B236" s="63" t="str">
        <f t="shared" si="113"/>
        <v xml:space="preserve"> </v>
      </c>
      <c r="C236" s="83" t="str">
        <f t="shared" si="108"/>
        <v xml:space="preserve">  </v>
      </c>
      <c r="D236" s="83" t="str">
        <f t="shared" si="109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25">
      <c r="A237" s="62">
        <f t="shared" si="98"/>
        <v>3132</v>
      </c>
      <c r="B237" s="63" t="str">
        <f t="shared" si="113"/>
        <v xml:space="preserve"> </v>
      </c>
      <c r="C237" s="83" t="str">
        <f t="shared" si="108"/>
        <v xml:space="preserve">  </v>
      </c>
      <c r="D237" s="83" t="str">
        <f t="shared" si="109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664396</v>
      </c>
      <c r="L237" s="164">
        <v>664396</v>
      </c>
      <c r="M237" s="164">
        <v>664396</v>
      </c>
      <c r="N237" s="82">
        <v>5410</v>
      </c>
    </row>
    <row r="238" spans="1:14" x14ac:dyDescent="0.25">
      <c r="A238" s="62">
        <f t="shared" si="98"/>
        <v>3132</v>
      </c>
      <c r="B238" s="63" t="str">
        <f t="shared" si="113"/>
        <v xml:space="preserve"> </v>
      </c>
      <c r="C238" s="83" t="str">
        <f t="shared" si="108"/>
        <v xml:space="preserve">  </v>
      </c>
      <c r="D238" s="83" t="str">
        <f t="shared" si="109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25">
      <c r="A239" s="62">
        <f t="shared" si="98"/>
        <v>3132</v>
      </c>
      <c r="B239" s="63" t="str">
        <f t="shared" si="113"/>
        <v xml:space="preserve"> </v>
      </c>
      <c r="C239" s="83" t="str">
        <f t="shared" si="108"/>
        <v xml:space="preserve">  </v>
      </c>
      <c r="D239" s="83" t="str">
        <f t="shared" si="109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25">
      <c r="A240" s="62">
        <f t="shared" si="98"/>
        <v>3132</v>
      </c>
      <c r="B240" s="63" t="str">
        <f t="shared" si="113"/>
        <v xml:space="preserve"> </v>
      </c>
      <c r="C240" s="83" t="str">
        <f t="shared" si="108"/>
        <v xml:space="preserve">  </v>
      </c>
      <c r="D240" s="83" t="str">
        <f t="shared" si="109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25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25">
      <c r="A242" s="62">
        <f t="shared" si="98"/>
        <v>3133</v>
      </c>
      <c r="B242" s="63" t="str">
        <f t="shared" si="113"/>
        <v xml:space="preserve"> </v>
      </c>
      <c r="C242" s="83" t="str">
        <f t="shared" si="108"/>
        <v xml:space="preserve">  </v>
      </c>
      <c r="D242" s="83" t="str">
        <f t="shared" si="109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25">
      <c r="A243" s="62">
        <f t="shared" si="98"/>
        <v>3133</v>
      </c>
      <c r="B243" s="63" t="str">
        <f t="shared" si="113"/>
        <v xml:space="preserve"> </v>
      </c>
      <c r="C243" s="83" t="str">
        <f t="shared" si="108"/>
        <v xml:space="preserve">  </v>
      </c>
      <c r="D243" s="83" t="str">
        <f t="shared" si="109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/>
      <c r="L243" s="164"/>
      <c r="M243" s="164"/>
      <c r="N243" s="82">
        <v>5410</v>
      </c>
    </row>
    <row r="244" spans="1:14" x14ac:dyDescent="0.25">
      <c r="A244" s="62">
        <f t="shared" si="98"/>
        <v>3133</v>
      </c>
      <c r="B244" s="63" t="str">
        <f t="shared" si="113"/>
        <v xml:space="preserve"> </v>
      </c>
      <c r="C244" s="83" t="str">
        <f t="shared" si="108"/>
        <v xml:space="preserve">  </v>
      </c>
      <c r="D244" s="83" t="str">
        <f t="shared" si="109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25">
      <c r="A245" s="62">
        <f t="shared" si="98"/>
        <v>3133</v>
      </c>
      <c r="B245" s="63" t="str">
        <f t="shared" si="113"/>
        <v xml:space="preserve"> </v>
      </c>
      <c r="C245" s="83" t="str">
        <f t="shared" si="108"/>
        <v xml:space="preserve">  </v>
      </c>
      <c r="D245" s="83" t="str">
        <f t="shared" si="109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25">
      <c r="A246" s="62">
        <f t="shared" si="98"/>
        <v>3133</v>
      </c>
      <c r="B246" s="63" t="str">
        <f t="shared" si="113"/>
        <v xml:space="preserve"> </v>
      </c>
      <c r="C246" s="83" t="str">
        <f t="shared" si="108"/>
        <v xml:space="preserve">  </v>
      </c>
      <c r="D246" s="83" t="str">
        <f t="shared" si="109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25">
      <c r="A247" s="62">
        <f t="shared" si="98"/>
        <v>32</v>
      </c>
      <c r="B247" s="63" t="str">
        <f t="shared" si="113"/>
        <v xml:space="preserve"> </v>
      </c>
      <c r="C247" s="83" t="str">
        <f t="shared" si="108"/>
        <v xml:space="preserve">  </v>
      </c>
      <c r="D247" s="83" t="str">
        <f t="shared" si="109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457785</v>
      </c>
      <c r="L247" s="88">
        <f t="shared" ref="L247:M247" si="116">SUM(L248,L273,L310,L372,L365)</f>
        <v>457785</v>
      </c>
      <c r="M247" s="88">
        <f t="shared" si="116"/>
        <v>457785</v>
      </c>
      <c r="N247" s="82"/>
    </row>
    <row r="248" spans="1:14" x14ac:dyDescent="0.25">
      <c r="A248" s="62">
        <f t="shared" si="98"/>
        <v>321</v>
      </c>
      <c r="B248" s="63" t="str">
        <f t="shared" si="113"/>
        <v xml:space="preserve"> </v>
      </c>
      <c r="C248" s="83" t="str">
        <f t="shared" si="108"/>
        <v xml:space="preserve">  </v>
      </c>
      <c r="D248" s="83" t="str">
        <f t="shared" si="109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374187</v>
      </c>
      <c r="L248" s="88">
        <f>SUM(L249:L272)</f>
        <v>374187</v>
      </c>
      <c r="M248" s="88">
        <f t="shared" ref="M248" si="117">SUM(M249:M272)</f>
        <v>374187</v>
      </c>
      <c r="N248" s="82"/>
    </row>
    <row r="249" spans="1:14" x14ac:dyDescent="0.25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/>
      <c r="L249" s="164"/>
      <c r="M249" s="164"/>
      <c r="N249" s="82">
        <v>3210</v>
      </c>
    </row>
    <row r="250" spans="1:14" x14ac:dyDescent="0.25">
      <c r="A250" s="62">
        <f t="shared" si="98"/>
        <v>3211</v>
      </c>
      <c r="B250" s="63" t="str">
        <f t="shared" si="113"/>
        <v xml:space="preserve"> </v>
      </c>
      <c r="C250" s="83" t="str">
        <f t="shared" si="108"/>
        <v xml:space="preserve">  </v>
      </c>
      <c r="D250" s="83" t="str">
        <f t="shared" si="109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25">
      <c r="A251" s="62">
        <f t="shared" si="98"/>
        <v>3211</v>
      </c>
      <c r="B251" s="63" t="str">
        <f t="shared" si="113"/>
        <v xml:space="preserve"> </v>
      </c>
      <c r="C251" s="83" t="str">
        <f t="shared" si="108"/>
        <v xml:space="preserve">  </v>
      </c>
      <c r="D251" s="83" t="str">
        <f t="shared" si="109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>
        <v>1000</v>
      </c>
      <c r="L251" s="164">
        <v>1000</v>
      </c>
      <c r="M251" s="164">
        <v>1000</v>
      </c>
      <c r="N251" s="82">
        <v>5410</v>
      </c>
    </row>
    <row r="252" spans="1:14" x14ac:dyDescent="0.25">
      <c r="A252" s="62">
        <f t="shared" si="98"/>
        <v>3211</v>
      </c>
      <c r="B252" s="63" t="str">
        <f t="shared" si="113"/>
        <v xml:space="preserve"> </v>
      </c>
      <c r="C252" s="83" t="str">
        <f t="shared" si="108"/>
        <v xml:space="preserve">  </v>
      </c>
      <c r="D252" s="83" t="str">
        <f t="shared" si="109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/>
      <c r="L252" s="164"/>
      <c r="M252" s="164"/>
      <c r="N252" s="82">
        <v>6210</v>
      </c>
    </row>
    <row r="253" spans="1:14" x14ac:dyDescent="0.25">
      <c r="A253" s="62">
        <f t="shared" si="98"/>
        <v>3211</v>
      </c>
      <c r="B253" s="63" t="str">
        <f t="shared" si="113"/>
        <v xml:space="preserve"> </v>
      </c>
      <c r="C253" s="83" t="str">
        <f t="shared" si="108"/>
        <v xml:space="preserve">  </v>
      </c>
      <c r="D253" s="83" t="str">
        <f t="shared" si="109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25">
      <c r="A254" s="62">
        <f t="shared" si="98"/>
        <v>3211</v>
      </c>
      <c r="B254" s="63" t="str">
        <f t="shared" si="113"/>
        <v xml:space="preserve"> </v>
      </c>
      <c r="C254" s="83" t="str">
        <f t="shared" si="108"/>
        <v xml:space="preserve">  </v>
      </c>
      <c r="D254" s="83" t="str">
        <f t="shared" si="109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25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25">
      <c r="A256" s="62">
        <f t="shared" si="98"/>
        <v>3212</v>
      </c>
      <c r="B256" s="63" t="str">
        <f t="shared" si="113"/>
        <v xml:space="preserve"> </v>
      </c>
      <c r="C256" s="83" t="str">
        <f t="shared" si="108"/>
        <v xml:space="preserve">  </v>
      </c>
      <c r="D256" s="83" t="str">
        <f t="shared" si="109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25">
      <c r="A257" s="62">
        <f t="shared" si="98"/>
        <v>3212</v>
      </c>
      <c r="B257" s="63" t="str">
        <f t="shared" si="113"/>
        <v xml:space="preserve"> </v>
      </c>
      <c r="C257" s="83" t="str">
        <f t="shared" si="108"/>
        <v xml:space="preserve">  </v>
      </c>
      <c r="D257" s="83" t="str">
        <f t="shared" si="109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372686</v>
      </c>
      <c r="L257" s="164">
        <v>372686</v>
      </c>
      <c r="M257" s="164">
        <v>372686</v>
      </c>
      <c r="N257" s="82">
        <v>5410</v>
      </c>
    </row>
    <row r="258" spans="1:14" x14ac:dyDescent="0.25">
      <c r="A258" s="62">
        <f t="shared" si="98"/>
        <v>3212</v>
      </c>
      <c r="B258" s="63" t="str">
        <f t="shared" si="113"/>
        <v xml:space="preserve"> </v>
      </c>
      <c r="C258" s="83" t="str">
        <f t="shared" si="108"/>
        <v xml:space="preserve">  </v>
      </c>
      <c r="D258" s="83" t="str">
        <f t="shared" si="109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25">
      <c r="A259" s="62">
        <f t="shared" si="98"/>
        <v>3212</v>
      </c>
      <c r="B259" s="63" t="str">
        <f t="shared" si="113"/>
        <v xml:space="preserve"> </v>
      </c>
      <c r="C259" s="83" t="str">
        <f t="shared" si="108"/>
        <v xml:space="preserve">  </v>
      </c>
      <c r="D259" s="83" t="str">
        <f t="shared" si="109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25">
      <c r="A260" s="62">
        <f t="shared" si="98"/>
        <v>3212</v>
      </c>
      <c r="B260" s="63" t="str">
        <f t="shared" si="113"/>
        <v xml:space="preserve"> </v>
      </c>
      <c r="C260" s="83" t="str">
        <f t="shared" si="108"/>
        <v xml:space="preserve">  </v>
      </c>
      <c r="D260" s="83" t="str">
        <f t="shared" si="109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25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>
        <v>1</v>
      </c>
      <c r="L261" s="164">
        <v>1</v>
      </c>
      <c r="M261" s="164">
        <v>1</v>
      </c>
      <c r="N261" s="82">
        <v>3210</v>
      </c>
    </row>
    <row r="262" spans="1:14" x14ac:dyDescent="0.25">
      <c r="A262" s="62">
        <f t="shared" si="98"/>
        <v>3213</v>
      </c>
      <c r="B262" s="63" t="str">
        <f t="shared" si="113"/>
        <v xml:space="preserve"> </v>
      </c>
      <c r="C262" s="83" t="str">
        <f t="shared" si="108"/>
        <v xml:space="preserve">  </v>
      </c>
      <c r="D262" s="83" t="str">
        <f t="shared" si="109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25">
      <c r="A263" s="62">
        <f t="shared" si="98"/>
        <v>3213</v>
      </c>
      <c r="B263" s="63" t="str">
        <f t="shared" si="113"/>
        <v xml:space="preserve"> </v>
      </c>
      <c r="C263" s="83" t="str">
        <f t="shared" si="108"/>
        <v xml:space="preserve">  </v>
      </c>
      <c r="D263" s="83" t="str">
        <f t="shared" si="109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25">
      <c r="A264" s="62">
        <f t="shared" si="98"/>
        <v>3213</v>
      </c>
      <c r="B264" s="63" t="str">
        <f t="shared" si="113"/>
        <v xml:space="preserve"> </v>
      </c>
      <c r="C264" s="83" t="str">
        <f t="shared" si="108"/>
        <v xml:space="preserve">  </v>
      </c>
      <c r="D264" s="83" t="str">
        <f t="shared" si="109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25">
      <c r="A265" s="62">
        <f t="shared" si="98"/>
        <v>3213</v>
      </c>
      <c r="B265" s="63" t="str">
        <f t="shared" si="113"/>
        <v xml:space="preserve"> </v>
      </c>
      <c r="C265" s="83" t="str">
        <f t="shared" si="108"/>
        <v xml:space="preserve">  </v>
      </c>
      <c r="D265" s="83" t="str">
        <f t="shared" si="109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25">
      <c r="A266" s="62">
        <f t="shared" si="98"/>
        <v>3213</v>
      </c>
      <c r="B266" s="63" t="str">
        <f t="shared" si="113"/>
        <v xml:space="preserve"> </v>
      </c>
      <c r="C266" s="83" t="str">
        <f t="shared" si="108"/>
        <v xml:space="preserve">  </v>
      </c>
      <c r="D266" s="83" t="str">
        <f t="shared" si="109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25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 x14ac:dyDescent="0.25">
      <c r="A268" s="62">
        <f t="shared" si="98"/>
        <v>3214</v>
      </c>
      <c r="B268" s="63" t="str">
        <f t="shared" si="113"/>
        <v xml:space="preserve"> </v>
      </c>
      <c r="C268" s="83" t="str">
        <f t="shared" si="108"/>
        <v xml:space="preserve">  </v>
      </c>
      <c r="D268" s="83" t="str">
        <f t="shared" si="109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25">
      <c r="A269" s="62">
        <f t="shared" si="98"/>
        <v>3214</v>
      </c>
      <c r="B269" s="63" t="str">
        <f t="shared" si="113"/>
        <v xml:space="preserve"> </v>
      </c>
      <c r="C269" s="83" t="str">
        <f t="shared" si="108"/>
        <v xml:space="preserve">  </v>
      </c>
      <c r="D269" s="83" t="str">
        <f t="shared" si="109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>
        <v>500</v>
      </c>
      <c r="L269" s="164">
        <v>500</v>
      </c>
      <c r="M269" s="164">
        <v>500</v>
      </c>
      <c r="N269" s="82">
        <v>5410</v>
      </c>
    </row>
    <row r="270" spans="1:14" x14ac:dyDescent="0.25">
      <c r="A270" s="62">
        <f t="shared" si="98"/>
        <v>3214</v>
      </c>
      <c r="B270" s="63" t="str">
        <f t="shared" si="113"/>
        <v xml:space="preserve"> </v>
      </c>
      <c r="C270" s="83" t="str">
        <f t="shared" si="108"/>
        <v xml:space="preserve">  </v>
      </c>
      <c r="D270" s="83" t="str">
        <f t="shared" si="109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25">
      <c r="A271" s="62">
        <f t="shared" si="98"/>
        <v>3214</v>
      </c>
      <c r="B271" s="63" t="str">
        <f t="shared" si="113"/>
        <v xml:space="preserve"> </v>
      </c>
      <c r="C271" s="83" t="str">
        <f t="shared" si="108"/>
        <v xml:space="preserve">  </v>
      </c>
      <c r="D271" s="83" t="str">
        <f t="shared" si="109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25">
      <c r="A272" s="62">
        <f t="shared" si="98"/>
        <v>3214</v>
      </c>
      <c r="B272" s="63" t="str">
        <f t="shared" si="113"/>
        <v xml:space="preserve"> </v>
      </c>
      <c r="C272" s="83" t="str">
        <f t="shared" si="108"/>
        <v xml:space="preserve">  </v>
      </c>
      <c r="D272" s="83" t="str">
        <f t="shared" si="109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25">
      <c r="A273" s="62">
        <f t="shared" si="98"/>
        <v>322</v>
      </c>
      <c r="B273" s="63" t="str">
        <f t="shared" si="113"/>
        <v xml:space="preserve"> </v>
      </c>
      <c r="C273" s="83" t="str">
        <f t="shared" si="108"/>
        <v xml:space="preserve">  </v>
      </c>
      <c r="D273" s="83" t="str">
        <f t="shared" si="109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36800</v>
      </c>
      <c r="L273" s="88">
        <f>SUM(L274:L309)</f>
        <v>36800</v>
      </c>
      <c r="M273" s="88">
        <f t="shared" ref="M273" si="118">SUM(M274:M309)</f>
        <v>36800</v>
      </c>
      <c r="N273" s="82"/>
    </row>
    <row r="274" spans="1:14" ht="25.5" customHeight="1" x14ac:dyDescent="0.25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>
        <v>2000</v>
      </c>
      <c r="L274" s="164">
        <v>2000</v>
      </c>
      <c r="M274" s="164">
        <v>2000</v>
      </c>
      <c r="N274" s="82">
        <v>3210</v>
      </c>
    </row>
    <row r="275" spans="1:14" x14ac:dyDescent="0.25">
      <c r="A275" s="62">
        <f t="shared" si="98"/>
        <v>3221</v>
      </c>
      <c r="B275" s="63" t="str">
        <f t="shared" si="113"/>
        <v xml:space="preserve"> </v>
      </c>
      <c r="C275" s="83" t="str">
        <f t="shared" si="108"/>
        <v xml:space="preserve">  </v>
      </c>
      <c r="D275" s="83" t="str">
        <f t="shared" si="109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25">
      <c r="A276" s="62">
        <f t="shared" si="98"/>
        <v>3221</v>
      </c>
      <c r="B276" s="63" t="str">
        <f t="shared" si="113"/>
        <v xml:space="preserve"> </v>
      </c>
      <c r="C276" s="83" t="str">
        <f t="shared" si="108"/>
        <v xml:space="preserve">  </v>
      </c>
      <c r="D276" s="83" t="str">
        <f t="shared" si="109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>
        <v>24800</v>
      </c>
      <c r="L276" s="164">
        <v>24800</v>
      </c>
      <c r="M276" s="164">
        <v>24800</v>
      </c>
      <c r="N276" s="82">
        <v>5410</v>
      </c>
    </row>
    <row r="277" spans="1:14" x14ac:dyDescent="0.25">
      <c r="A277" s="62">
        <f t="shared" si="98"/>
        <v>3221</v>
      </c>
      <c r="B277" s="63" t="str">
        <f t="shared" si="113"/>
        <v xml:space="preserve"> </v>
      </c>
      <c r="C277" s="83" t="str">
        <f t="shared" si="108"/>
        <v xml:space="preserve">  </v>
      </c>
      <c r="D277" s="83" t="str">
        <f t="shared" si="109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25">
      <c r="A278" s="62">
        <f t="shared" si="98"/>
        <v>3221</v>
      </c>
      <c r="B278" s="63" t="str">
        <f t="shared" si="113"/>
        <v xml:space="preserve"> </v>
      </c>
      <c r="C278" s="83" t="str">
        <f t="shared" si="108"/>
        <v xml:space="preserve">  </v>
      </c>
      <c r="D278" s="83" t="str">
        <f t="shared" si="109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25">
      <c r="A279" s="62">
        <f t="shared" si="98"/>
        <v>3221</v>
      </c>
      <c r="B279" s="63" t="str">
        <f t="shared" si="113"/>
        <v xml:space="preserve"> </v>
      </c>
      <c r="C279" s="83" t="str">
        <f t="shared" si="108"/>
        <v xml:space="preserve">  </v>
      </c>
      <c r="D279" s="83" t="str">
        <f t="shared" si="109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25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/>
      <c r="L280" s="164"/>
      <c r="M280" s="164"/>
      <c r="N280" s="82">
        <v>3210</v>
      </c>
    </row>
    <row r="281" spans="1:14" x14ac:dyDescent="0.25">
      <c r="A281" s="62">
        <f t="shared" si="98"/>
        <v>3222</v>
      </c>
      <c r="B281" s="63" t="str">
        <f t="shared" si="113"/>
        <v xml:space="preserve"> </v>
      </c>
      <c r="C281" s="83" t="str">
        <f t="shared" si="108"/>
        <v xml:space="preserve">  </v>
      </c>
      <c r="D281" s="83" t="str">
        <f t="shared" si="109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25">
      <c r="A282" s="62">
        <f t="shared" si="98"/>
        <v>3222</v>
      </c>
      <c r="B282" s="63" t="str">
        <f t="shared" si="113"/>
        <v xml:space="preserve"> </v>
      </c>
      <c r="C282" s="83" t="str">
        <f t="shared" si="108"/>
        <v xml:space="preserve">  </v>
      </c>
      <c r="D282" s="83" t="str">
        <f t="shared" si="109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/>
      <c r="L282" s="164"/>
      <c r="M282" s="164"/>
      <c r="N282" s="82">
        <v>5410</v>
      </c>
    </row>
    <row r="283" spans="1:14" x14ac:dyDescent="0.25">
      <c r="A283" s="62">
        <f t="shared" si="98"/>
        <v>3222</v>
      </c>
      <c r="B283" s="63" t="str">
        <f t="shared" si="113"/>
        <v xml:space="preserve"> </v>
      </c>
      <c r="C283" s="83" t="str">
        <f t="shared" si="108"/>
        <v xml:space="preserve">  </v>
      </c>
      <c r="D283" s="83" t="str">
        <f t="shared" si="109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25">
      <c r="A284" s="62">
        <f t="shared" si="98"/>
        <v>3222</v>
      </c>
      <c r="B284" s="63" t="str">
        <f t="shared" si="113"/>
        <v xml:space="preserve"> </v>
      </c>
      <c r="C284" s="83" t="str">
        <f t="shared" si="108"/>
        <v xml:space="preserve">  </v>
      </c>
      <c r="D284" s="83" t="str">
        <f t="shared" si="109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25">
      <c r="A285" s="62">
        <f t="shared" si="98"/>
        <v>3222</v>
      </c>
      <c r="B285" s="63" t="str">
        <f t="shared" si="113"/>
        <v xml:space="preserve"> </v>
      </c>
      <c r="C285" s="83" t="str">
        <f t="shared" si="108"/>
        <v xml:space="preserve">  </v>
      </c>
      <c r="D285" s="83" t="str">
        <f t="shared" si="109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25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25">
      <c r="A287" s="62">
        <f t="shared" si="98"/>
        <v>3223</v>
      </c>
      <c r="B287" s="63" t="str">
        <f t="shared" si="113"/>
        <v xml:space="preserve"> </v>
      </c>
      <c r="C287" s="83" t="str">
        <f t="shared" si="108"/>
        <v xml:space="preserve">  </v>
      </c>
      <c r="D287" s="83" t="str">
        <f t="shared" si="109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25">
      <c r="A288" s="62">
        <f t="shared" si="98"/>
        <v>3223</v>
      </c>
      <c r="B288" s="63" t="str">
        <f t="shared" si="113"/>
        <v xml:space="preserve"> </v>
      </c>
      <c r="C288" s="83" t="str">
        <f t="shared" si="108"/>
        <v xml:space="preserve">  </v>
      </c>
      <c r="D288" s="83" t="str">
        <f t="shared" si="109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25">
      <c r="A289" s="62">
        <f t="shared" si="98"/>
        <v>3223</v>
      </c>
      <c r="B289" s="63" t="str">
        <f t="shared" si="113"/>
        <v xml:space="preserve"> </v>
      </c>
      <c r="C289" s="83" t="str">
        <f t="shared" si="108"/>
        <v xml:space="preserve">  </v>
      </c>
      <c r="D289" s="83" t="str">
        <f t="shared" si="109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25">
      <c r="A290" s="62">
        <f t="shared" si="98"/>
        <v>3223</v>
      </c>
      <c r="B290" s="63" t="str">
        <f t="shared" si="113"/>
        <v xml:space="preserve"> </v>
      </c>
      <c r="C290" s="83" t="str">
        <f t="shared" si="108"/>
        <v xml:space="preserve">  </v>
      </c>
      <c r="D290" s="83" t="str">
        <f t="shared" si="109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25">
      <c r="A291" s="62">
        <f t="shared" si="98"/>
        <v>3223</v>
      </c>
      <c r="B291" s="63" t="str">
        <f t="shared" si="113"/>
        <v xml:space="preserve"> </v>
      </c>
      <c r="C291" s="83" t="str">
        <f t="shared" si="108"/>
        <v xml:space="preserve">  </v>
      </c>
      <c r="D291" s="83" t="str">
        <f t="shared" si="109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25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25">
      <c r="A293" s="62">
        <f t="shared" ref="A293:A356" si="119">G293</f>
        <v>3224</v>
      </c>
      <c r="B293" s="63" t="str">
        <f t="shared" si="113"/>
        <v xml:space="preserve"> </v>
      </c>
      <c r="C293" s="83" t="str">
        <f t="shared" si="108"/>
        <v xml:space="preserve">  </v>
      </c>
      <c r="D293" s="83" t="str">
        <f t="shared" si="109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25">
      <c r="A294" s="62">
        <f t="shared" si="119"/>
        <v>3224</v>
      </c>
      <c r="B294" s="63" t="str">
        <f t="shared" si="113"/>
        <v xml:space="preserve"> </v>
      </c>
      <c r="C294" s="83" t="str">
        <f t="shared" si="108"/>
        <v xml:space="preserve">  </v>
      </c>
      <c r="D294" s="83" t="str">
        <f t="shared" si="109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>
        <v>5000</v>
      </c>
      <c r="L294" s="164">
        <v>5000</v>
      </c>
      <c r="M294" s="164">
        <v>5000</v>
      </c>
      <c r="N294" s="82">
        <v>5410</v>
      </c>
    </row>
    <row r="295" spans="1:14" x14ac:dyDescent="0.25">
      <c r="A295" s="62">
        <f t="shared" si="119"/>
        <v>3224</v>
      </c>
      <c r="B295" s="63" t="str">
        <f t="shared" si="113"/>
        <v xml:space="preserve"> </v>
      </c>
      <c r="C295" s="83" t="str">
        <f t="shared" si="108"/>
        <v xml:space="preserve">  </v>
      </c>
      <c r="D295" s="83" t="str">
        <f t="shared" si="109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25">
      <c r="A296" s="62">
        <f t="shared" si="119"/>
        <v>3224</v>
      </c>
      <c r="B296" s="63" t="str">
        <f t="shared" si="113"/>
        <v xml:space="preserve"> </v>
      </c>
      <c r="C296" s="83" t="str">
        <f t="shared" si="108"/>
        <v xml:space="preserve">  </v>
      </c>
      <c r="D296" s="83" t="str">
        <f t="shared" si="109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25">
      <c r="A297" s="62">
        <f t="shared" si="119"/>
        <v>3224</v>
      </c>
      <c r="B297" s="63" t="str">
        <f t="shared" si="113"/>
        <v xml:space="preserve"> </v>
      </c>
      <c r="C297" s="83" t="str">
        <f t="shared" si="108"/>
        <v xml:space="preserve">  </v>
      </c>
      <c r="D297" s="83" t="str">
        <f t="shared" si="109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25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/>
      <c r="L298" s="164"/>
      <c r="M298" s="164"/>
      <c r="N298" s="82">
        <v>3210</v>
      </c>
    </row>
    <row r="299" spans="1:14" x14ac:dyDescent="0.25">
      <c r="A299" s="62">
        <f t="shared" si="119"/>
        <v>3225</v>
      </c>
      <c r="B299" s="63" t="str">
        <f t="shared" si="113"/>
        <v xml:space="preserve"> </v>
      </c>
      <c r="C299" s="83" t="str">
        <f t="shared" si="108"/>
        <v xml:space="preserve">  </v>
      </c>
      <c r="D299" s="83" t="str">
        <f t="shared" si="109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25">
      <c r="A300" s="62">
        <f t="shared" si="119"/>
        <v>3225</v>
      </c>
      <c r="B300" s="63" t="str">
        <f t="shared" si="113"/>
        <v xml:space="preserve"> </v>
      </c>
      <c r="C300" s="83" t="str">
        <f t="shared" si="108"/>
        <v xml:space="preserve">  </v>
      </c>
      <c r="D300" s="83" t="str">
        <f t="shared" si="109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>
        <v>5000</v>
      </c>
      <c r="L300" s="164">
        <v>5000</v>
      </c>
      <c r="M300" s="164">
        <v>5000</v>
      </c>
      <c r="N300" s="82">
        <v>5410</v>
      </c>
    </row>
    <row r="301" spans="1:14" x14ac:dyDescent="0.25">
      <c r="A301" s="62">
        <f t="shared" si="119"/>
        <v>3225</v>
      </c>
      <c r="B301" s="63" t="str">
        <f t="shared" si="113"/>
        <v xml:space="preserve"> </v>
      </c>
      <c r="C301" s="83" t="str">
        <f t="shared" si="108"/>
        <v xml:space="preserve">  </v>
      </c>
      <c r="D301" s="83" t="str">
        <f t="shared" si="109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25">
      <c r="A302" s="62">
        <f t="shared" si="119"/>
        <v>3225</v>
      </c>
      <c r="B302" s="63" t="str">
        <f t="shared" si="113"/>
        <v xml:space="preserve"> </v>
      </c>
      <c r="C302" s="83" t="str">
        <f t="shared" si="108"/>
        <v xml:space="preserve">  </v>
      </c>
      <c r="D302" s="83" t="str">
        <f t="shared" si="109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25">
      <c r="A303" s="62">
        <f t="shared" si="119"/>
        <v>3225</v>
      </c>
      <c r="B303" s="63" t="str">
        <f t="shared" si="113"/>
        <v xml:space="preserve"> </v>
      </c>
      <c r="C303" s="83" t="str">
        <f t="shared" si="108"/>
        <v xml:space="preserve">  </v>
      </c>
      <c r="D303" s="83" t="str">
        <f t="shared" si="109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25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25">
      <c r="A305" s="62">
        <f t="shared" si="119"/>
        <v>3227</v>
      </c>
      <c r="B305" s="63" t="str">
        <f t="shared" si="113"/>
        <v xml:space="preserve"> </v>
      </c>
      <c r="C305" s="83" t="str">
        <f t="shared" si="108"/>
        <v xml:space="preserve">  </v>
      </c>
      <c r="D305" s="83" t="str">
        <f t="shared" si="109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25">
      <c r="A306" s="62">
        <f t="shared" si="119"/>
        <v>3227</v>
      </c>
      <c r="B306" s="63" t="str">
        <f t="shared" si="113"/>
        <v xml:space="preserve"> </v>
      </c>
      <c r="C306" s="83" t="str">
        <f t="shared" si="108"/>
        <v xml:space="preserve">  </v>
      </c>
      <c r="D306" s="83" t="str">
        <f t="shared" si="109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25">
      <c r="A307" s="62">
        <f t="shared" si="119"/>
        <v>3227</v>
      </c>
      <c r="B307" s="63" t="str">
        <f t="shared" si="113"/>
        <v xml:space="preserve"> </v>
      </c>
      <c r="C307" s="83" t="str">
        <f t="shared" si="108"/>
        <v xml:space="preserve">  </v>
      </c>
      <c r="D307" s="83" t="str">
        <f t="shared" si="109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25">
      <c r="A308" s="62">
        <f t="shared" si="119"/>
        <v>3227</v>
      </c>
      <c r="B308" s="63" t="str">
        <f t="shared" si="113"/>
        <v xml:space="preserve"> </v>
      </c>
      <c r="C308" s="83" t="str">
        <f t="shared" si="108"/>
        <v xml:space="preserve">  </v>
      </c>
      <c r="D308" s="83" t="str">
        <f t="shared" si="109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25">
      <c r="A309" s="62">
        <f t="shared" si="119"/>
        <v>3227</v>
      </c>
      <c r="B309" s="63" t="str">
        <f t="shared" si="113"/>
        <v xml:space="preserve"> </v>
      </c>
      <c r="C309" s="83" t="str">
        <f t="shared" si="108"/>
        <v xml:space="preserve">  </v>
      </c>
      <c r="D309" s="83" t="str">
        <f t="shared" si="109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25">
      <c r="A310" s="62">
        <f t="shared" si="119"/>
        <v>323</v>
      </c>
      <c r="B310" s="63" t="str">
        <f t="shared" si="113"/>
        <v xml:space="preserve"> </v>
      </c>
      <c r="C310" s="83" t="str">
        <f t="shared" si="108"/>
        <v xml:space="preserve">  </v>
      </c>
      <c r="D310" s="83" t="str">
        <f t="shared" si="109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3000</v>
      </c>
      <c r="L310" s="88">
        <f>SUM(L311:L364)</f>
        <v>3000</v>
      </c>
      <c r="M310" s="88">
        <f t="shared" ref="M310" si="120">SUM(M311:M364)</f>
        <v>3000</v>
      </c>
      <c r="N310" s="82"/>
    </row>
    <row r="311" spans="1:14" x14ac:dyDescent="0.25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>
        <v>1000</v>
      </c>
      <c r="L311" s="164">
        <v>1000</v>
      </c>
      <c r="M311" s="164">
        <v>1000</v>
      </c>
      <c r="N311" s="82">
        <v>3210</v>
      </c>
    </row>
    <row r="312" spans="1:14" x14ac:dyDescent="0.25">
      <c r="A312" s="62">
        <f t="shared" si="119"/>
        <v>3231</v>
      </c>
      <c r="B312" s="63" t="str">
        <f t="shared" si="113"/>
        <v xml:space="preserve"> </v>
      </c>
      <c r="C312" s="83" t="str">
        <f t="shared" si="108"/>
        <v xml:space="preserve">  </v>
      </c>
      <c r="D312" s="83" t="str">
        <f t="shared" si="109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25">
      <c r="A313" s="62">
        <f t="shared" si="119"/>
        <v>3231</v>
      </c>
      <c r="B313" s="63" t="str">
        <f t="shared" si="113"/>
        <v xml:space="preserve"> </v>
      </c>
      <c r="C313" s="83" t="str">
        <f t="shared" si="108"/>
        <v xml:space="preserve">  </v>
      </c>
      <c r="D313" s="83" t="str">
        <f t="shared" si="109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25">
      <c r="A314" s="62">
        <f t="shared" si="119"/>
        <v>3231</v>
      </c>
      <c r="B314" s="63" t="str">
        <f t="shared" si="113"/>
        <v xml:space="preserve"> </v>
      </c>
      <c r="C314" s="83" t="str">
        <f t="shared" si="108"/>
        <v xml:space="preserve">  </v>
      </c>
      <c r="D314" s="83" t="str">
        <f t="shared" si="109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25">
      <c r="A315" s="62">
        <f t="shared" si="119"/>
        <v>3231</v>
      </c>
      <c r="B315" s="63" t="str">
        <f t="shared" si="113"/>
        <v xml:space="preserve"> </v>
      </c>
      <c r="C315" s="83" t="str">
        <f t="shared" si="108"/>
        <v xml:space="preserve">  </v>
      </c>
      <c r="D315" s="83" t="str">
        <f t="shared" si="109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25">
      <c r="A316" s="62">
        <f t="shared" si="119"/>
        <v>3231</v>
      </c>
      <c r="B316" s="63" t="str">
        <f t="shared" si="113"/>
        <v xml:space="preserve"> </v>
      </c>
      <c r="C316" s="83" t="str">
        <f t="shared" si="108"/>
        <v xml:space="preserve">  </v>
      </c>
      <c r="D316" s="83" t="str">
        <f t="shared" si="109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25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>
        <v>2000</v>
      </c>
      <c r="L317" s="164">
        <v>2000</v>
      </c>
      <c r="M317" s="164">
        <v>2000</v>
      </c>
      <c r="N317" s="82">
        <v>3210</v>
      </c>
    </row>
    <row r="318" spans="1:14" x14ac:dyDescent="0.25">
      <c r="A318" s="62">
        <f t="shared" si="119"/>
        <v>3232</v>
      </c>
      <c r="B318" s="63" t="str">
        <f t="shared" si="113"/>
        <v xml:space="preserve"> </v>
      </c>
      <c r="C318" s="83" t="str">
        <f t="shared" ref="C318:C381" si="121">IF(H318&gt;0,LEFT(E318,3),"  ")</f>
        <v xml:space="preserve">  </v>
      </c>
      <c r="D318" s="83" t="str">
        <f t="shared" ref="D318:D381" si="122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25">
      <c r="A319" s="62">
        <f t="shared" si="119"/>
        <v>3232</v>
      </c>
      <c r="B319" s="63" t="str">
        <f t="shared" si="113"/>
        <v xml:space="preserve"> </v>
      </c>
      <c r="C319" s="83" t="str">
        <f t="shared" si="121"/>
        <v xml:space="preserve">  </v>
      </c>
      <c r="D319" s="83" t="str">
        <f t="shared" si="122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25">
      <c r="A320" s="62">
        <f t="shared" si="119"/>
        <v>3232</v>
      </c>
      <c r="B320" s="63" t="str">
        <f t="shared" si="113"/>
        <v xml:space="preserve"> </v>
      </c>
      <c r="C320" s="83" t="str">
        <f t="shared" si="121"/>
        <v xml:space="preserve">  </v>
      </c>
      <c r="D320" s="83" t="str">
        <f t="shared" si="122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25">
      <c r="A321" s="62">
        <f t="shared" si="119"/>
        <v>3232</v>
      </c>
      <c r="B321" s="63" t="str">
        <f t="shared" si="113"/>
        <v xml:space="preserve"> </v>
      </c>
      <c r="C321" s="83" t="str">
        <f t="shared" si="121"/>
        <v xml:space="preserve">  </v>
      </c>
      <c r="D321" s="83" t="str">
        <f t="shared" si="122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25">
      <c r="A322" s="62">
        <f t="shared" si="119"/>
        <v>3232</v>
      </c>
      <c r="B322" s="63" t="str">
        <f t="shared" si="113"/>
        <v xml:space="preserve"> </v>
      </c>
      <c r="C322" s="83" t="str">
        <f t="shared" si="121"/>
        <v xml:space="preserve">  </v>
      </c>
      <c r="D322" s="83" t="str">
        <f t="shared" si="122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25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25">
      <c r="A324" s="62">
        <f t="shared" si="119"/>
        <v>3233</v>
      </c>
      <c r="B324" s="63" t="str">
        <f t="shared" si="113"/>
        <v xml:space="preserve"> </v>
      </c>
      <c r="C324" s="83" t="str">
        <f t="shared" si="121"/>
        <v xml:space="preserve">  </v>
      </c>
      <c r="D324" s="83" t="str">
        <f t="shared" si="122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25">
      <c r="A325" s="62">
        <f t="shared" si="119"/>
        <v>3233</v>
      </c>
      <c r="B325" s="63" t="str">
        <f t="shared" si="113"/>
        <v xml:space="preserve"> </v>
      </c>
      <c r="C325" s="83" t="str">
        <f t="shared" si="121"/>
        <v xml:space="preserve">  </v>
      </c>
      <c r="D325" s="83" t="str">
        <f t="shared" si="122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25">
      <c r="A326" s="62">
        <f t="shared" si="119"/>
        <v>3233</v>
      </c>
      <c r="B326" s="63" t="str">
        <f t="shared" si="113"/>
        <v xml:space="preserve"> </v>
      </c>
      <c r="C326" s="83" t="str">
        <f t="shared" si="121"/>
        <v xml:space="preserve">  </v>
      </c>
      <c r="D326" s="83" t="str">
        <f t="shared" si="122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25">
      <c r="A327" s="62">
        <f t="shared" si="119"/>
        <v>3233</v>
      </c>
      <c r="B327" s="63" t="str">
        <f t="shared" si="113"/>
        <v xml:space="preserve"> </v>
      </c>
      <c r="C327" s="83" t="str">
        <f t="shared" si="121"/>
        <v xml:space="preserve">  </v>
      </c>
      <c r="D327" s="83" t="str">
        <f t="shared" si="122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25">
      <c r="A328" s="62">
        <f t="shared" si="119"/>
        <v>3233</v>
      </c>
      <c r="B328" s="63" t="str">
        <f t="shared" ref="B328:B391" si="123">IF(H328&gt;0,F328," ")</f>
        <v xml:space="preserve"> </v>
      </c>
      <c r="C328" s="83" t="str">
        <f t="shared" si="121"/>
        <v xml:space="preserve">  </v>
      </c>
      <c r="D328" s="83" t="str">
        <f t="shared" si="122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25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25">
      <c r="A330" s="62">
        <f t="shared" si="119"/>
        <v>3234</v>
      </c>
      <c r="B330" s="63" t="str">
        <f t="shared" si="123"/>
        <v xml:space="preserve"> </v>
      </c>
      <c r="C330" s="83" t="str">
        <f t="shared" si="121"/>
        <v xml:space="preserve">  </v>
      </c>
      <c r="D330" s="83" t="str">
        <f t="shared" si="122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25">
      <c r="A331" s="62">
        <f t="shared" si="119"/>
        <v>3234</v>
      </c>
      <c r="B331" s="63" t="str">
        <f t="shared" si="123"/>
        <v xml:space="preserve"> </v>
      </c>
      <c r="C331" s="83" t="str">
        <f t="shared" si="121"/>
        <v xml:space="preserve">  </v>
      </c>
      <c r="D331" s="83" t="str">
        <f t="shared" si="122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25">
      <c r="A332" s="62">
        <f t="shared" si="119"/>
        <v>3234</v>
      </c>
      <c r="B332" s="63" t="str">
        <f t="shared" si="123"/>
        <v xml:space="preserve"> </v>
      </c>
      <c r="C332" s="83" t="str">
        <f t="shared" si="121"/>
        <v xml:space="preserve">  </v>
      </c>
      <c r="D332" s="83" t="str">
        <f t="shared" si="122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25">
      <c r="A333" s="62">
        <f t="shared" si="119"/>
        <v>3234</v>
      </c>
      <c r="B333" s="63" t="str">
        <f t="shared" si="123"/>
        <v xml:space="preserve"> </v>
      </c>
      <c r="C333" s="83" t="str">
        <f t="shared" si="121"/>
        <v xml:space="preserve">  </v>
      </c>
      <c r="D333" s="83" t="str">
        <f t="shared" si="122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25">
      <c r="A334" s="62">
        <f t="shared" si="119"/>
        <v>3234</v>
      </c>
      <c r="B334" s="63" t="str">
        <f t="shared" si="123"/>
        <v xml:space="preserve"> </v>
      </c>
      <c r="C334" s="83" t="str">
        <f t="shared" si="121"/>
        <v xml:space="preserve">  </v>
      </c>
      <c r="D334" s="83" t="str">
        <f t="shared" si="122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25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25">
      <c r="A336" s="62">
        <f t="shared" si="119"/>
        <v>3235</v>
      </c>
      <c r="B336" s="63" t="str">
        <f t="shared" si="123"/>
        <v xml:space="preserve"> </v>
      </c>
      <c r="C336" s="83" t="str">
        <f t="shared" si="121"/>
        <v xml:space="preserve">  </v>
      </c>
      <c r="D336" s="83" t="str">
        <f t="shared" si="122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25">
      <c r="A337" s="62">
        <f t="shared" si="119"/>
        <v>3235</v>
      </c>
      <c r="B337" s="63" t="str">
        <f t="shared" si="123"/>
        <v xml:space="preserve"> </v>
      </c>
      <c r="C337" s="83" t="str">
        <f t="shared" si="121"/>
        <v xml:space="preserve">  </v>
      </c>
      <c r="D337" s="83" t="str">
        <f t="shared" si="122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25">
      <c r="A338" s="62">
        <f t="shared" si="119"/>
        <v>3235</v>
      </c>
      <c r="B338" s="63" t="str">
        <f t="shared" si="123"/>
        <v xml:space="preserve"> </v>
      </c>
      <c r="C338" s="83" t="str">
        <f t="shared" si="121"/>
        <v xml:space="preserve">  </v>
      </c>
      <c r="D338" s="83" t="str">
        <f t="shared" si="122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25">
      <c r="A339" s="62">
        <f t="shared" si="119"/>
        <v>3235</v>
      </c>
      <c r="B339" s="63" t="str">
        <f t="shared" si="123"/>
        <v xml:space="preserve"> </v>
      </c>
      <c r="C339" s="83" t="str">
        <f t="shared" si="121"/>
        <v xml:space="preserve">  </v>
      </c>
      <c r="D339" s="83" t="str">
        <f t="shared" si="122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25">
      <c r="A340" s="62">
        <f t="shared" si="119"/>
        <v>3235</v>
      </c>
      <c r="B340" s="63" t="str">
        <f t="shared" si="123"/>
        <v xml:space="preserve"> </v>
      </c>
      <c r="C340" s="83" t="str">
        <f t="shared" si="121"/>
        <v xml:space="preserve">  </v>
      </c>
      <c r="D340" s="83" t="str">
        <f t="shared" si="122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25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25">
      <c r="A342" s="62">
        <f t="shared" si="119"/>
        <v>3236</v>
      </c>
      <c r="B342" s="63" t="str">
        <f t="shared" si="123"/>
        <v xml:space="preserve"> </v>
      </c>
      <c r="C342" s="83" t="str">
        <f t="shared" si="121"/>
        <v xml:space="preserve">  </v>
      </c>
      <c r="D342" s="83" t="str">
        <f t="shared" si="122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25">
      <c r="A343" s="62">
        <f t="shared" si="119"/>
        <v>3236</v>
      </c>
      <c r="B343" s="63" t="str">
        <f t="shared" si="123"/>
        <v xml:space="preserve"> </v>
      </c>
      <c r="C343" s="83" t="str">
        <f t="shared" si="121"/>
        <v xml:space="preserve">  </v>
      </c>
      <c r="D343" s="83" t="str">
        <f t="shared" si="122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25">
      <c r="A344" s="62">
        <f t="shared" si="119"/>
        <v>3236</v>
      </c>
      <c r="B344" s="63" t="str">
        <f t="shared" si="123"/>
        <v xml:space="preserve"> </v>
      </c>
      <c r="C344" s="83" t="str">
        <f t="shared" si="121"/>
        <v xml:space="preserve">  </v>
      </c>
      <c r="D344" s="83" t="str">
        <f t="shared" si="122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25">
      <c r="A345" s="62">
        <f t="shared" si="119"/>
        <v>3236</v>
      </c>
      <c r="B345" s="63" t="str">
        <f t="shared" si="123"/>
        <v xml:space="preserve"> </v>
      </c>
      <c r="C345" s="83" t="str">
        <f t="shared" si="121"/>
        <v xml:space="preserve">  </v>
      </c>
      <c r="D345" s="83" t="str">
        <f t="shared" si="122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25">
      <c r="A346" s="62">
        <f t="shared" si="119"/>
        <v>3236</v>
      </c>
      <c r="B346" s="63" t="str">
        <f t="shared" si="123"/>
        <v xml:space="preserve"> </v>
      </c>
      <c r="C346" s="83" t="str">
        <f t="shared" si="121"/>
        <v xml:space="preserve">  </v>
      </c>
      <c r="D346" s="83" t="str">
        <f t="shared" si="122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25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25">
      <c r="A348" s="62">
        <f t="shared" si="119"/>
        <v>3237</v>
      </c>
      <c r="B348" s="63" t="str">
        <f t="shared" si="123"/>
        <v xml:space="preserve"> </v>
      </c>
      <c r="C348" s="83" t="str">
        <f t="shared" si="121"/>
        <v xml:space="preserve">  </v>
      </c>
      <c r="D348" s="83" t="str">
        <f t="shared" si="122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25">
      <c r="A349" s="62">
        <f t="shared" si="119"/>
        <v>3237</v>
      </c>
      <c r="B349" s="63" t="str">
        <f t="shared" si="123"/>
        <v xml:space="preserve"> </v>
      </c>
      <c r="C349" s="83" t="str">
        <f t="shared" si="121"/>
        <v xml:space="preserve">  </v>
      </c>
      <c r="D349" s="83" t="str">
        <f t="shared" si="122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/>
      <c r="L349" s="164"/>
      <c r="M349" s="164"/>
      <c r="N349" s="82">
        <v>5410</v>
      </c>
    </row>
    <row r="350" spans="1:14" x14ac:dyDescent="0.25">
      <c r="A350" s="62">
        <f t="shared" si="119"/>
        <v>3237</v>
      </c>
      <c r="B350" s="63" t="str">
        <f t="shared" si="123"/>
        <v xml:space="preserve"> </v>
      </c>
      <c r="C350" s="83" t="str">
        <f t="shared" si="121"/>
        <v xml:space="preserve">  </v>
      </c>
      <c r="D350" s="83" t="str">
        <f t="shared" si="122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25">
      <c r="A351" s="62">
        <f t="shared" si="119"/>
        <v>3237</v>
      </c>
      <c r="B351" s="63" t="str">
        <f t="shared" si="123"/>
        <v xml:space="preserve"> </v>
      </c>
      <c r="C351" s="83" t="str">
        <f t="shared" si="121"/>
        <v xml:space="preserve">  </v>
      </c>
      <c r="D351" s="83" t="str">
        <f t="shared" si="122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25">
      <c r="A352" s="62">
        <f t="shared" si="119"/>
        <v>3237</v>
      </c>
      <c r="B352" s="63" t="str">
        <f t="shared" si="123"/>
        <v xml:space="preserve"> </v>
      </c>
      <c r="C352" s="83" t="str">
        <f t="shared" si="121"/>
        <v xml:space="preserve">  </v>
      </c>
      <c r="D352" s="83" t="str">
        <f t="shared" si="122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25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25">
      <c r="A354" s="62">
        <f t="shared" si="119"/>
        <v>3238</v>
      </c>
      <c r="B354" s="63" t="str">
        <f t="shared" si="123"/>
        <v xml:space="preserve"> </v>
      </c>
      <c r="C354" s="83" t="str">
        <f t="shared" si="121"/>
        <v xml:space="preserve">  </v>
      </c>
      <c r="D354" s="83" t="str">
        <f t="shared" si="122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25">
      <c r="A355" s="62">
        <f t="shared" si="119"/>
        <v>3238</v>
      </c>
      <c r="B355" s="63" t="str">
        <f t="shared" si="123"/>
        <v xml:space="preserve"> </v>
      </c>
      <c r="C355" s="83" t="str">
        <f t="shared" si="121"/>
        <v xml:space="preserve">  </v>
      </c>
      <c r="D355" s="83" t="str">
        <f t="shared" si="122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25">
      <c r="A356" s="62">
        <f t="shared" si="119"/>
        <v>3238</v>
      </c>
      <c r="B356" s="63" t="str">
        <f t="shared" si="123"/>
        <v xml:space="preserve"> </v>
      </c>
      <c r="C356" s="83" t="str">
        <f t="shared" si="121"/>
        <v xml:space="preserve">  </v>
      </c>
      <c r="D356" s="83" t="str">
        <f t="shared" si="122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25">
      <c r="A357" s="62">
        <f t="shared" ref="A357:A420" si="124">G357</f>
        <v>3238</v>
      </c>
      <c r="B357" s="63" t="str">
        <f t="shared" si="123"/>
        <v xml:space="preserve"> </v>
      </c>
      <c r="C357" s="83" t="str">
        <f t="shared" si="121"/>
        <v xml:space="preserve">  </v>
      </c>
      <c r="D357" s="83" t="str">
        <f t="shared" si="122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25">
      <c r="A358" s="62">
        <f t="shared" si="124"/>
        <v>3238</v>
      </c>
      <c r="B358" s="63" t="str">
        <f t="shared" si="123"/>
        <v xml:space="preserve"> </v>
      </c>
      <c r="C358" s="83" t="str">
        <f t="shared" si="121"/>
        <v xml:space="preserve">  </v>
      </c>
      <c r="D358" s="83" t="str">
        <f t="shared" si="122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25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25">
      <c r="A360" s="62">
        <f t="shared" si="124"/>
        <v>3239</v>
      </c>
      <c r="B360" s="63" t="str">
        <f t="shared" si="123"/>
        <v xml:space="preserve"> </v>
      </c>
      <c r="C360" s="83" t="str">
        <f t="shared" si="121"/>
        <v xml:space="preserve">  </v>
      </c>
      <c r="D360" s="83" t="str">
        <f t="shared" si="122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25">
      <c r="A361" s="62">
        <f t="shared" si="124"/>
        <v>3239</v>
      </c>
      <c r="B361" s="63" t="str">
        <f t="shared" si="123"/>
        <v xml:space="preserve"> </v>
      </c>
      <c r="C361" s="83" t="str">
        <f t="shared" si="121"/>
        <v xml:space="preserve">  </v>
      </c>
      <c r="D361" s="83" t="str">
        <f t="shared" si="122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 x14ac:dyDescent="0.25">
      <c r="A362" s="62">
        <f t="shared" si="124"/>
        <v>3239</v>
      </c>
      <c r="B362" s="63" t="str">
        <f t="shared" si="123"/>
        <v xml:space="preserve"> </v>
      </c>
      <c r="C362" s="83" t="str">
        <f t="shared" si="121"/>
        <v xml:space="preserve">  </v>
      </c>
      <c r="D362" s="83" t="str">
        <f t="shared" si="122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25">
      <c r="A363" s="62">
        <f t="shared" si="124"/>
        <v>3239</v>
      </c>
      <c r="B363" s="63" t="str">
        <f t="shared" si="123"/>
        <v xml:space="preserve"> </v>
      </c>
      <c r="C363" s="83" t="str">
        <f t="shared" si="121"/>
        <v xml:space="preserve">  </v>
      </c>
      <c r="D363" s="83" t="str">
        <f t="shared" si="122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25">
      <c r="A364" s="62">
        <f t="shared" si="124"/>
        <v>3239</v>
      </c>
      <c r="B364" s="63" t="str">
        <f t="shared" si="123"/>
        <v xml:space="preserve"> </v>
      </c>
      <c r="C364" s="83" t="str">
        <f t="shared" si="121"/>
        <v xml:space="preserve">  </v>
      </c>
      <c r="D364" s="83" t="str">
        <f t="shared" si="122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5.5" x14ac:dyDescent="0.25">
      <c r="A365" s="62">
        <f t="shared" si="124"/>
        <v>324</v>
      </c>
      <c r="B365" s="63" t="str">
        <f t="shared" si="123"/>
        <v xml:space="preserve"> </v>
      </c>
      <c r="C365" s="83" t="str">
        <f t="shared" si="121"/>
        <v xml:space="preserve">  </v>
      </c>
      <c r="D365" s="83" t="str">
        <f t="shared" si="122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0</v>
      </c>
      <c r="L365" s="88">
        <f t="shared" ref="L365:M365" si="125">SUM(L366:L371)</f>
        <v>0</v>
      </c>
      <c r="M365" s="88">
        <f t="shared" si="125"/>
        <v>0</v>
      </c>
      <c r="N365" s="82"/>
    </row>
    <row r="366" spans="1:14" ht="25.5" customHeight="1" x14ac:dyDescent="0.25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25">
      <c r="A367" s="62">
        <f t="shared" si="124"/>
        <v>3241</v>
      </c>
      <c r="B367" s="63" t="str">
        <f t="shared" si="123"/>
        <v xml:space="preserve"> </v>
      </c>
      <c r="C367" s="83" t="str">
        <f t="shared" si="121"/>
        <v xml:space="preserve">  </v>
      </c>
      <c r="D367" s="83" t="str">
        <f t="shared" si="122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25">
      <c r="A368" s="62">
        <f t="shared" si="124"/>
        <v>3241</v>
      </c>
      <c r="B368" s="63" t="str">
        <f t="shared" si="123"/>
        <v xml:space="preserve"> </v>
      </c>
      <c r="C368" s="83" t="str">
        <f t="shared" si="121"/>
        <v xml:space="preserve">  </v>
      </c>
      <c r="D368" s="83" t="str">
        <f t="shared" si="122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25">
      <c r="A369" s="62">
        <f t="shared" si="124"/>
        <v>3241</v>
      </c>
      <c r="B369" s="63" t="str">
        <f t="shared" si="123"/>
        <v xml:space="preserve"> </v>
      </c>
      <c r="C369" s="83" t="str">
        <f t="shared" si="121"/>
        <v xml:space="preserve">  </v>
      </c>
      <c r="D369" s="83" t="str">
        <f t="shared" si="122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25">
      <c r="A370" s="62">
        <f t="shared" si="124"/>
        <v>3241</v>
      </c>
      <c r="B370" s="63" t="str">
        <f t="shared" si="123"/>
        <v xml:space="preserve"> </v>
      </c>
      <c r="C370" s="83" t="str">
        <f t="shared" si="121"/>
        <v xml:space="preserve">  </v>
      </c>
      <c r="D370" s="83" t="str">
        <f t="shared" si="122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25">
      <c r="A371" s="62">
        <f t="shared" si="124"/>
        <v>3241</v>
      </c>
      <c r="B371" s="63" t="str">
        <f t="shared" si="123"/>
        <v xml:space="preserve"> </v>
      </c>
      <c r="C371" s="83" t="str">
        <f t="shared" si="121"/>
        <v xml:space="preserve">  </v>
      </c>
      <c r="D371" s="83" t="str">
        <f t="shared" si="122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5.5" x14ac:dyDescent="0.25">
      <c r="A372" s="62">
        <f t="shared" si="124"/>
        <v>329</v>
      </c>
      <c r="B372" s="63" t="str">
        <f t="shared" si="123"/>
        <v xml:space="preserve"> </v>
      </c>
      <c r="C372" s="83" t="str">
        <f t="shared" si="121"/>
        <v xml:space="preserve">  </v>
      </c>
      <c r="D372" s="83" t="str">
        <f t="shared" si="122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43798</v>
      </c>
      <c r="L372" s="88">
        <f>SUM(L373:L408)</f>
        <v>43798</v>
      </c>
      <c r="M372" s="88">
        <f t="shared" ref="M372" si="126">SUM(M373:M408)</f>
        <v>43798</v>
      </c>
      <c r="N372" s="82"/>
    </row>
    <row r="373" spans="1:14" ht="25.5" customHeight="1" x14ac:dyDescent="0.25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25">
      <c r="A374" s="62">
        <f t="shared" si="124"/>
        <v>3291</v>
      </c>
      <c r="B374" s="63" t="str">
        <f t="shared" si="123"/>
        <v xml:space="preserve"> </v>
      </c>
      <c r="C374" s="83" t="str">
        <f t="shared" si="121"/>
        <v xml:space="preserve">  </v>
      </c>
      <c r="D374" s="83" t="str">
        <f t="shared" si="122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25">
      <c r="A375" s="62">
        <f t="shared" si="124"/>
        <v>3291</v>
      </c>
      <c r="B375" s="63" t="str">
        <f t="shared" si="123"/>
        <v xml:space="preserve"> </v>
      </c>
      <c r="C375" s="83" t="str">
        <f t="shared" si="121"/>
        <v xml:space="preserve">  </v>
      </c>
      <c r="D375" s="83" t="str">
        <f t="shared" si="122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25">
      <c r="A376" s="62">
        <f t="shared" si="124"/>
        <v>3291</v>
      </c>
      <c r="B376" s="63" t="str">
        <f t="shared" si="123"/>
        <v xml:space="preserve"> </v>
      </c>
      <c r="C376" s="83" t="str">
        <f t="shared" si="121"/>
        <v xml:space="preserve">  </v>
      </c>
      <c r="D376" s="83" t="str">
        <f t="shared" si="122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25">
      <c r="A377" s="62">
        <f t="shared" si="124"/>
        <v>3291</v>
      </c>
      <c r="B377" s="63" t="str">
        <f t="shared" si="123"/>
        <v xml:space="preserve"> </v>
      </c>
      <c r="C377" s="83" t="str">
        <f t="shared" si="121"/>
        <v xml:space="preserve">  </v>
      </c>
      <c r="D377" s="83" t="str">
        <f t="shared" si="122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25">
      <c r="A378" s="62">
        <f t="shared" si="124"/>
        <v>3291</v>
      </c>
      <c r="B378" s="63" t="str">
        <f t="shared" si="123"/>
        <v xml:space="preserve"> </v>
      </c>
      <c r="C378" s="83" t="str">
        <f t="shared" si="121"/>
        <v xml:space="preserve">  </v>
      </c>
      <c r="D378" s="83" t="str">
        <f t="shared" si="122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25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25">
      <c r="A380" s="62">
        <f t="shared" si="124"/>
        <v>3292</v>
      </c>
      <c r="B380" s="63" t="str">
        <f t="shared" si="123"/>
        <v xml:space="preserve"> </v>
      </c>
      <c r="C380" s="83" t="str">
        <f t="shared" si="121"/>
        <v xml:space="preserve">  </v>
      </c>
      <c r="D380" s="83" t="str">
        <f t="shared" si="122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25">
      <c r="A381" s="62">
        <f t="shared" si="124"/>
        <v>3292</v>
      </c>
      <c r="B381" s="63" t="str">
        <f t="shared" si="123"/>
        <v xml:space="preserve"> </v>
      </c>
      <c r="C381" s="83" t="str">
        <f t="shared" si="121"/>
        <v xml:space="preserve">  </v>
      </c>
      <c r="D381" s="83" t="str">
        <f t="shared" si="122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25">
      <c r="A382" s="62">
        <f t="shared" si="124"/>
        <v>3292</v>
      </c>
      <c r="B382" s="63" t="str">
        <f t="shared" si="123"/>
        <v xml:space="preserve"> </v>
      </c>
      <c r="C382" s="83" t="str">
        <f t="shared" ref="C382:C445" si="127">IF(H382&gt;0,LEFT(E382,3),"  ")</f>
        <v xml:space="preserve">  </v>
      </c>
      <c r="D382" s="83" t="str">
        <f t="shared" ref="D382:D445" si="128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25">
      <c r="A383" s="62">
        <f t="shared" si="124"/>
        <v>3292</v>
      </c>
      <c r="B383" s="63" t="str">
        <f t="shared" si="123"/>
        <v xml:space="preserve"> </v>
      </c>
      <c r="C383" s="83" t="str">
        <f t="shared" si="127"/>
        <v xml:space="preserve">  </v>
      </c>
      <c r="D383" s="83" t="str">
        <f t="shared" si="128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25">
      <c r="A384" s="62">
        <f t="shared" si="124"/>
        <v>3292</v>
      </c>
      <c r="B384" s="63" t="str">
        <f t="shared" si="123"/>
        <v xml:space="preserve"> </v>
      </c>
      <c r="C384" s="83" t="str">
        <f t="shared" si="127"/>
        <v xml:space="preserve">  </v>
      </c>
      <c r="D384" s="83" t="str">
        <f t="shared" si="128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25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>
        <v>1000</v>
      </c>
      <c r="L385" s="164">
        <v>1000</v>
      </c>
      <c r="M385" s="164">
        <v>1000</v>
      </c>
      <c r="N385" s="82">
        <v>3210</v>
      </c>
    </row>
    <row r="386" spans="1:14" x14ac:dyDescent="0.25">
      <c r="A386" s="62">
        <f t="shared" si="124"/>
        <v>3293</v>
      </c>
      <c r="B386" s="63" t="str">
        <f t="shared" si="123"/>
        <v xml:space="preserve"> </v>
      </c>
      <c r="C386" s="83" t="str">
        <f t="shared" si="127"/>
        <v xml:space="preserve">  </v>
      </c>
      <c r="D386" s="83" t="str">
        <f t="shared" si="128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25">
      <c r="A387" s="62">
        <f t="shared" si="124"/>
        <v>3293</v>
      </c>
      <c r="B387" s="63" t="str">
        <f t="shared" si="123"/>
        <v xml:space="preserve"> </v>
      </c>
      <c r="C387" s="83" t="str">
        <f t="shared" si="127"/>
        <v xml:space="preserve">  </v>
      </c>
      <c r="D387" s="83" t="str">
        <f t="shared" si="128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/>
      <c r="L387" s="164"/>
      <c r="M387" s="164"/>
      <c r="N387" s="82">
        <v>5410</v>
      </c>
    </row>
    <row r="388" spans="1:14" x14ac:dyDescent="0.25">
      <c r="A388" s="62">
        <f t="shared" si="124"/>
        <v>3293</v>
      </c>
      <c r="B388" s="63" t="str">
        <f t="shared" si="123"/>
        <v xml:space="preserve"> </v>
      </c>
      <c r="C388" s="83" t="str">
        <f t="shared" si="127"/>
        <v xml:space="preserve">  </v>
      </c>
      <c r="D388" s="83" t="str">
        <f t="shared" si="128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25">
      <c r="A389" s="62">
        <f t="shared" si="124"/>
        <v>3293</v>
      </c>
      <c r="B389" s="63" t="str">
        <f t="shared" si="123"/>
        <v xml:space="preserve"> </v>
      </c>
      <c r="C389" s="83" t="str">
        <f t="shared" si="127"/>
        <v xml:space="preserve">  </v>
      </c>
      <c r="D389" s="83" t="str">
        <f t="shared" si="128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25">
      <c r="A390" s="62">
        <f t="shared" si="124"/>
        <v>3293</v>
      </c>
      <c r="B390" s="63" t="str">
        <f t="shared" si="123"/>
        <v xml:space="preserve"> </v>
      </c>
      <c r="C390" s="83" t="str">
        <f t="shared" si="127"/>
        <v xml:space="preserve">  </v>
      </c>
      <c r="D390" s="83" t="str">
        <f t="shared" si="128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25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>
        <v>500</v>
      </c>
      <c r="L391" s="164">
        <v>500</v>
      </c>
      <c r="M391" s="164">
        <v>500</v>
      </c>
      <c r="N391" s="82">
        <v>3210</v>
      </c>
    </row>
    <row r="392" spans="1:14" x14ac:dyDescent="0.25">
      <c r="A392" s="62">
        <f t="shared" si="124"/>
        <v>3294</v>
      </c>
      <c r="B392" s="63" t="str">
        <f t="shared" ref="B392:B505" si="129">IF(H392&gt;0,F392," ")</f>
        <v xml:space="preserve"> </v>
      </c>
      <c r="C392" s="83" t="str">
        <f t="shared" si="127"/>
        <v xml:space="preserve">  </v>
      </c>
      <c r="D392" s="83" t="str">
        <f t="shared" si="128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25">
      <c r="A393" s="62">
        <f t="shared" si="124"/>
        <v>3294</v>
      </c>
      <c r="B393" s="63" t="str">
        <f t="shared" si="129"/>
        <v xml:space="preserve"> </v>
      </c>
      <c r="C393" s="83" t="str">
        <f t="shared" si="127"/>
        <v xml:space="preserve">  </v>
      </c>
      <c r="D393" s="83" t="str">
        <f t="shared" si="128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25">
      <c r="A394" s="62">
        <f t="shared" si="124"/>
        <v>3294</v>
      </c>
      <c r="B394" s="63" t="str">
        <f t="shared" si="129"/>
        <v xml:space="preserve"> </v>
      </c>
      <c r="C394" s="83" t="str">
        <f t="shared" si="127"/>
        <v xml:space="preserve">  </v>
      </c>
      <c r="D394" s="83" t="str">
        <f t="shared" si="128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25">
      <c r="A395" s="62">
        <f t="shared" si="124"/>
        <v>3294</v>
      </c>
      <c r="B395" s="63" t="str">
        <f t="shared" si="129"/>
        <v xml:space="preserve"> </v>
      </c>
      <c r="C395" s="83" t="str">
        <f t="shared" si="127"/>
        <v xml:space="preserve">  </v>
      </c>
      <c r="D395" s="83" t="str">
        <f t="shared" si="128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25">
      <c r="A396" s="62">
        <f t="shared" si="124"/>
        <v>3294</v>
      </c>
      <c r="B396" s="63" t="str">
        <f t="shared" si="129"/>
        <v xml:space="preserve"> </v>
      </c>
      <c r="C396" s="83" t="str">
        <f t="shared" si="127"/>
        <v xml:space="preserve">  </v>
      </c>
      <c r="D396" s="83" t="str">
        <f t="shared" si="128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25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25">
      <c r="A398" s="62">
        <f t="shared" si="124"/>
        <v>3295</v>
      </c>
      <c r="B398" s="63" t="str">
        <f t="shared" si="129"/>
        <v xml:space="preserve"> </v>
      </c>
      <c r="C398" s="83" t="str">
        <f t="shared" si="127"/>
        <v xml:space="preserve">  </v>
      </c>
      <c r="D398" s="83" t="str">
        <f t="shared" si="128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25">
      <c r="A399" s="62">
        <f t="shared" si="124"/>
        <v>3295</v>
      </c>
      <c r="B399" s="63" t="str">
        <f t="shared" si="129"/>
        <v xml:space="preserve"> </v>
      </c>
      <c r="C399" s="83" t="str">
        <f t="shared" si="127"/>
        <v xml:space="preserve">  </v>
      </c>
      <c r="D399" s="83" t="str">
        <f t="shared" si="128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>
        <v>29100</v>
      </c>
      <c r="L399" s="164">
        <v>29100</v>
      </c>
      <c r="M399" s="164">
        <v>29100</v>
      </c>
      <c r="N399" s="82">
        <v>5410</v>
      </c>
    </row>
    <row r="400" spans="1:14" x14ac:dyDescent="0.25">
      <c r="A400" s="62">
        <f t="shared" si="124"/>
        <v>3295</v>
      </c>
      <c r="B400" s="63" t="str">
        <f t="shared" si="129"/>
        <v xml:space="preserve"> </v>
      </c>
      <c r="C400" s="83" t="str">
        <f t="shared" si="127"/>
        <v xml:space="preserve">  </v>
      </c>
      <c r="D400" s="83" t="str">
        <f t="shared" si="128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25">
      <c r="A401" s="62">
        <f t="shared" si="124"/>
        <v>3295</v>
      </c>
      <c r="B401" s="63" t="str">
        <f t="shared" si="129"/>
        <v xml:space="preserve"> </v>
      </c>
      <c r="C401" s="83" t="str">
        <f t="shared" si="127"/>
        <v xml:space="preserve">  </v>
      </c>
      <c r="D401" s="83" t="str">
        <f t="shared" si="128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25">
      <c r="A402" s="62">
        <f t="shared" si="124"/>
        <v>3295</v>
      </c>
      <c r="B402" s="63" t="str">
        <f t="shared" si="129"/>
        <v xml:space="preserve"> </v>
      </c>
      <c r="C402" s="83" t="str">
        <f t="shared" si="127"/>
        <v xml:space="preserve">  </v>
      </c>
      <c r="D402" s="83" t="str">
        <f t="shared" si="128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25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>
        <v>2100</v>
      </c>
      <c r="L403" s="164">
        <v>2100</v>
      </c>
      <c r="M403" s="164">
        <v>2100</v>
      </c>
      <c r="N403" s="82">
        <v>3210</v>
      </c>
    </row>
    <row r="404" spans="1:14" x14ac:dyDescent="0.25">
      <c r="A404" s="62">
        <f t="shared" si="124"/>
        <v>3299</v>
      </c>
      <c r="B404" s="63" t="str">
        <f t="shared" si="129"/>
        <v xml:space="preserve"> </v>
      </c>
      <c r="C404" s="83" t="str">
        <f t="shared" si="127"/>
        <v xml:space="preserve">  </v>
      </c>
      <c r="D404" s="83" t="str">
        <f t="shared" si="128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/>
      <c r="L404" s="164"/>
      <c r="M404" s="164"/>
      <c r="N404" s="82">
        <v>4910</v>
      </c>
    </row>
    <row r="405" spans="1:14" x14ac:dyDescent="0.25">
      <c r="A405" s="62">
        <f t="shared" si="124"/>
        <v>3299</v>
      </c>
      <c r="B405" s="63" t="str">
        <f t="shared" si="129"/>
        <v xml:space="preserve"> </v>
      </c>
      <c r="C405" s="83" t="str">
        <f t="shared" si="127"/>
        <v xml:space="preserve">  </v>
      </c>
      <c r="D405" s="83" t="str">
        <f t="shared" si="128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>
        <v>8698</v>
      </c>
      <c r="L405" s="164">
        <v>8698</v>
      </c>
      <c r="M405" s="164">
        <v>8698</v>
      </c>
      <c r="N405" s="82">
        <v>5410</v>
      </c>
    </row>
    <row r="406" spans="1:14" x14ac:dyDescent="0.25">
      <c r="A406" s="62">
        <f t="shared" si="124"/>
        <v>3299</v>
      </c>
      <c r="B406" s="63" t="str">
        <f t="shared" si="129"/>
        <v xml:space="preserve"> </v>
      </c>
      <c r="C406" s="83" t="str">
        <f t="shared" si="127"/>
        <v xml:space="preserve">  </v>
      </c>
      <c r="D406" s="83" t="str">
        <f t="shared" si="128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>
        <v>2400</v>
      </c>
      <c r="L406" s="164">
        <v>2400</v>
      </c>
      <c r="M406" s="164">
        <v>2400</v>
      </c>
      <c r="N406" s="82">
        <v>6210</v>
      </c>
    </row>
    <row r="407" spans="1:14" x14ac:dyDescent="0.25">
      <c r="A407" s="62">
        <f t="shared" si="124"/>
        <v>3299</v>
      </c>
      <c r="B407" s="63" t="str">
        <f t="shared" si="129"/>
        <v xml:space="preserve"> </v>
      </c>
      <c r="C407" s="83" t="str">
        <f t="shared" si="127"/>
        <v xml:space="preserve">  </v>
      </c>
      <c r="D407" s="83" t="str">
        <f t="shared" si="128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25">
      <c r="A408" s="62">
        <f t="shared" si="124"/>
        <v>3299</v>
      </c>
      <c r="B408" s="63" t="str">
        <f t="shared" si="129"/>
        <v xml:space="preserve"> </v>
      </c>
      <c r="C408" s="83" t="str">
        <f t="shared" si="127"/>
        <v xml:space="preserve">  </v>
      </c>
      <c r="D408" s="83" t="str">
        <f t="shared" si="128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25">
      <c r="A409" s="62">
        <f t="shared" si="124"/>
        <v>34</v>
      </c>
      <c r="B409" s="63" t="str">
        <f t="shared" si="129"/>
        <v xml:space="preserve"> </v>
      </c>
      <c r="C409" s="83" t="str">
        <f t="shared" si="127"/>
        <v xml:space="preserve">  </v>
      </c>
      <c r="D409" s="83" t="str">
        <f t="shared" si="128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1000</v>
      </c>
      <c r="L409" s="88">
        <f t="shared" ref="L409:M409" si="130">SUM(L410)</f>
        <v>1000</v>
      </c>
      <c r="M409" s="88">
        <f t="shared" si="130"/>
        <v>1000</v>
      </c>
      <c r="N409" s="82"/>
    </row>
    <row r="410" spans="1:14" x14ac:dyDescent="0.25">
      <c r="A410" s="62">
        <f t="shared" si="124"/>
        <v>343</v>
      </c>
      <c r="B410" s="63" t="str">
        <f t="shared" si="129"/>
        <v xml:space="preserve"> </v>
      </c>
      <c r="C410" s="83" t="str">
        <f t="shared" si="127"/>
        <v xml:space="preserve">  </v>
      </c>
      <c r="D410" s="83" t="str">
        <f t="shared" si="128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1000</v>
      </c>
      <c r="L410" s="88">
        <f>SUM(L411:L434)</f>
        <v>1000</v>
      </c>
      <c r="M410" s="88">
        <f t="shared" ref="M410" si="131">SUM(M411:M434)</f>
        <v>1000</v>
      </c>
      <c r="N410" s="82"/>
    </row>
    <row r="411" spans="1:14" ht="25.5" customHeight="1" x14ac:dyDescent="0.25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/>
      <c r="L411" s="164"/>
      <c r="M411" s="164"/>
      <c r="N411" s="82">
        <v>3210</v>
      </c>
    </row>
    <row r="412" spans="1:14" x14ac:dyDescent="0.25">
      <c r="A412" s="62">
        <f t="shared" si="124"/>
        <v>3431</v>
      </c>
      <c r="B412" s="63" t="str">
        <f t="shared" si="129"/>
        <v xml:space="preserve"> </v>
      </c>
      <c r="C412" s="83" t="str">
        <f t="shared" si="127"/>
        <v xml:space="preserve">  </v>
      </c>
      <c r="D412" s="83" t="str">
        <f t="shared" si="128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25">
      <c r="A413" s="62">
        <f t="shared" si="124"/>
        <v>3431</v>
      </c>
      <c r="B413" s="63" t="str">
        <f t="shared" si="129"/>
        <v xml:space="preserve"> </v>
      </c>
      <c r="C413" s="83" t="str">
        <f t="shared" si="127"/>
        <v xml:space="preserve">  </v>
      </c>
      <c r="D413" s="83" t="str">
        <f t="shared" si="128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25">
      <c r="A414" s="62">
        <f t="shared" si="124"/>
        <v>3431</v>
      </c>
      <c r="B414" s="63" t="str">
        <f t="shared" si="129"/>
        <v xml:space="preserve"> </v>
      </c>
      <c r="C414" s="83" t="str">
        <f t="shared" si="127"/>
        <v xml:space="preserve">  </v>
      </c>
      <c r="D414" s="83" t="str">
        <f t="shared" si="128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25">
      <c r="A415" s="62">
        <f t="shared" si="124"/>
        <v>3431</v>
      </c>
      <c r="B415" s="63" t="str">
        <f t="shared" si="129"/>
        <v xml:space="preserve"> </v>
      </c>
      <c r="C415" s="83" t="str">
        <f t="shared" si="127"/>
        <v xml:space="preserve">  </v>
      </c>
      <c r="D415" s="83" t="str">
        <f t="shared" si="128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25">
      <c r="A416" s="62">
        <f t="shared" si="124"/>
        <v>3431</v>
      </c>
      <c r="B416" s="63" t="str">
        <f t="shared" si="129"/>
        <v xml:space="preserve"> </v>
      </c>
      <c r="C416" s="83" t="str">
        <f t="shared" si="127"/>
        <v xml:space="preserve">  </v>
      </c>
      <c r="D416" s="83" t="str">
        <f t="shared" si="128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25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>
        <v>1000</v>
      </c>
      <c r="L417" s="164">
        <v>1000</v>
      </c>
      <c r="M417" s="164">
        <v>1000</v>
      </c>
      <c r="N417" s="82">
        <v>3210</v>
      </c>
    </row>
    <row r="418" spans="1:14" x14ac:dyDescent="0.25">
      <c r="A418" s="62">
        <f t="shared" si="124"/>
        <v>3432</v>
      </c>
      <c r="B418" s="63" t="str">
        <f t="shared" si="129"/>
        <v xml:space="preserve"> </v>
      </c>
      <c r="C418" s="83" t="str">
        <f t="shared" si="127"/>
        <v xml:space="preserve">  </v>
      </c>
      <c r="D418" s="83" t="str">
        <f t="shared" si="128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25">
      <c r="A419" s="62">
        <f t="shared" si="124"/>
        <v>3432</v>
      </c>
      <c r="B419" s="63" t="str">
        <f t="shared" si="129"/>
        <v xml:space="preserve"> </v>
      </c>
      <c r="C419" s="83" t="str">
        <f t="shared" si="127"/>
        <v xml:space="preserve">  </v>
      </c>
      <c r="D419" s="83" t="str">
        <f t="shared" si="128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25">
      <c r="A420" s="62">
        <f t="shared" si="124"/>
        <v>3432</v>
      </c>
      <c r="B420" s="63" t="str">
        <f t="shared" si="129"/>
        <v xml:space="preserve"> </v>
      </c>
      <c r="C420" s="83" t="str">
        <f t="shared" si="127"/>
        <v xml:space="preserve">  </v>
      </c>
      <c r="D420" s="83" t="str">
        <f t="shared" si="128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25">
      <c r="A421" s="62">
        <f t="shared" ref="A421:A484" si="132">G421</f>
        <v>3432</v>
      </c>
      <c r="B421" s="63" t="str">
        <f t="shared" si="129"/>
        <v xml:space="preserve"> </v>
      </c>
      <c r="C421" s="83" t="str">
        <f t="shared" si="127"/>
        <v xml:space="preserve">  </v>
      </c>
      <c r="D421" s="83" t="str">
        <f t="shared" si="128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25">
      <c r="A422" s="62">
        <f t="shared" si="132"/>
        <v>3432</v>
      </c>
      <c r="B422" s="63" t="str">
        <f t="shared" si="129"/>
        <v xml:space="preserve"> </v>
      </c>
      <c r="C422" s="83" t="str">
        <f t="shared" si="127"/>
        <v xml:space="preserve">  </v>
      </c>
      <c r="D422" s="83" t="str">
        <f t="shared" si="128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25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25">
      <c r="A424" s="62">
        <f t="shared" si="132"/>
        <v>3433</v>
      </c>
      <c r="B424" s="63" t="str">
        <f t="shared" si="129"/>
        <v xml:space="preserve"> </v>
      </c>
      <c r="C424" s="83" t="str">
        <f t="shared" si="127"/>
        <v xml:space="preserve">  </v>
      </c>
      <c r="D424" s="83" t="str">
        <f t="shared" si="128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25">
      <c r="A425" s="62">
        <f t="shared" si="132"/>
        <v>3433</v>
      </c>
      <c r="B425" s="63" t="str">
        <f t="shared" si="129"/>
        <v xml:space="preserve"> </v>
      </c>
      <c r="C425" s="83" t="str">
        <f t="shared" si="127"/>
        <v xml:space="preserve">  </v>
      </c>
      <c r="D425" s="83" t="str">
        <f t="shared" si="128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25">
      <c r="A426" s="62">
        <f t="shared" si="132"/>
        <v>3433</v>
      </c>
      <c r="B426" s="63" t="str">
        <f t="shared" si="129"/>
        <v xml:space="preserve"> </v>
      </c>
      <c r="C426" s="83" t="str">
        <f t="shared" si="127"/>
        <v xml:space="preserve">  </v>
      </c>
      <c r="D426" s="83" t="str">
        <f t="shared" si="128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25">
      <c r="A427" s="62">
        <f t="shared" si="132"/>
        <v>3433</v>
      </c>
      <c r="B427" s="63" t="str">
        <f t="shared" si="129"/>
        <v xml:space="preserve"> </v>
      </c>
      <c r="C427" s="83" t="str">
        <f t="shared" si="127"/>
        <v xml:space="preserve">  </v>
      </c>
      <c r="D427" s="83" t="str">
        <f t="shared" si="128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25">
      <c r="A428" s="62">
        <f t="shared" si="132"/>
        <v>3433</v>
      </c>
      <c r="B428" s="63" t="str">
        <f t="shared" si="129"/>
        <v xml:space="preserve"> </v>
      </c>
      <c r="C428" s="83" t="str">
        <f t="shared" si="127"/>
        <v xml:space="preserve">  </v>
      </c>
      <c r="D428" s="83" t="str">
        <f t="shared" si="128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25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25">
      <c r="A430" s="62">
        <f t="shared" si="132"/>
        <v>3434</v>
      </c>
      <c r="B430" s="63" t="str">
        <f t="shared" si="129"/>
        <v xml:space="preserve"> </v>
      </c>
      <c r="C430" s="83" t="str">
        <f t="shared" si="127"/>
        <v xml:space="preserve">  </v>
      </c>
      <c r="D430" s="83" t="str">
        <f t="shared" si="128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25">
      <c r="A431" s="62">
        <f t="shared" si="132"/>
        <v>3434</v>
      </c>
      <c r="B431" s="63" t="str">
        <f t="shared" si="129"/>
        <v xml:space="preserve"> </v>
      </c>
      <c r="C431" s="83" t="str">
        <f t="shared" si="127"/>
        <v xml:space="preserve">  </v>
      </c>
      <c r="D431" s="83" t="str">
        <f t="shared" si="128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25">
      <c r="A432" s="62">
        <f t="shared" si="132"/>
        <v>3434</v>
      </c>
      <c r="B432" s="63" t="str">
        <f t="shared" si="129"/>
        <v xml:space="preserve"> </v>
      </c>
      <c r="C432" s="83" t="str">
        <f t="shared" si="127"/>
        <v xml:space="preserve">  </v>
      </c>
      <c r="D432" s="83" t="str">
        <f t="shared" si="128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25">
      <c r="A433" s="62">
        <f t="shared" si="132"/>
        <v>3434</v>
      </c>
      <c r="B433" s="63" t="str">
        <f t="shared" si="129"/>
        <v xml:space="preserve"> </v>
      </c>
      <c r="C433" s="83" t="str">
        <f t="shared" si="127"/>
        <v xml:space="preserve">  </v>
      </c>
      <c r="D433" s="83" t="str">
        <f t="shared" si="128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25">
      <c r="A434" s="62">
        <f t="shared" si="132"/>
        <v>3434</v>
      </c>
      <c r="B434" s="63" t="str">
        <f t="shared" si="129"/>
        <v xml:space="preserve"> </v>
      </c>
      <c r="C434" s="83" t="str">
        <f t="shared" si="127"/>
        <v xml:space="preserve">  </v>
      </c>
      <c r="D434" s="83" t="str">
        <f t="shared" si="128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5.5" x14ac:dyDescent="0.25">
      <c r="A435" s="62">
        <f t="shared" si="132"/>
        <v>37</v>
      </c>
      <c r="B435" s="63" t="str">
        <f t="shared" si="129"/>
        <v xml:space="preserve"> </v>
      </c>
      <c r="C435" s="83" t="str">
        <f t="shared" si="127"/>
        <v xml:space="preserve">  </v>
      </c>
      <c r="D435" s="83" t="str">
        <f t="shared" si="128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0</v>
      </c>
      <c r="L435" s="88">
        <f t="shared" ref="L435:M435" si="133">SUM(L436)</f>
        <v>0</v>
      </c>
      <c r="M435" s="88">
        <f t="shared" si="133"/>
        <v>0</v>
      </c>
      <c r="N435" s="82"/>
    </row>
    <row r="436" spans="1:14" ht="25.5" x14ac:dyDescent="0.25">
      <c r="A436" s="62">
        <f t="shared" si="132"/>
        <v>372</v>
      </c>
      <c r="B436" s="63" t="str">
        <f t="shared" si="129"/>
        <v xml:space="preserve"> </v>
      </c>
      <c r="C436" s="83" t="str">
        <f t="shared" si="127"/>
        <v xml:space="preserve">  </v>
      </c>
      <c r="D436" s="83" t="str">
        <f t="shared" si="128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0</v>
      </c>
      <c r="L436" s="88">
        <f t="shared" ref="L436:M436" si="134">SUM(L437:L448)</f>
        <v>0</v>
      </c>
      <c r="M436" s="88">
        <f t="shared" si="134"/>
        <v>0</v>
      </c>
      <c r="N436" s="82"/>
    </row>
    <row r="437" spans="1:14" ht="25.5" customHeight="1" x14ac:dyDescent="0.25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25">
      <c r="A438" s="62">
        <f t="shared" si="132"/>
        <v>3722</v>
      </c>
      <c r="B438" s="63" t="str">
        <f t="shared" si="129"/>
        <v xml:space="preserve"> </v>
      </c>
      <c r="C438" s="83" t="str">
        <f t="shared" si="127"/>
        <v xml:space="preserve">  </v>
      </c>
      <c r="D438" s="83" t="str">
        <f t="shared" si="128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25">
      <c r="A439" s="62">
        <f t="shared" si="132"/>
        <v>3722</v>
      </c>
      <c r="B439" s="63" t="str">
        <f t="shared" si="129"/>
        <v xml:space="preserve"> </v>
      </c>
      <c r="C439" s="83" t="str">
        <f t="shared" si="127"/>
        <v xml:space="preserve">  </v>
      </c>
      <c r="D439" s="83" t="str">
        <f t="shared" si="128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/>
      <c r="L439" s="164"/>
      <c r="M439" s="164"/>
      <c r="N439" s="82">
        <v>5410</v>
      </c>
    </row>
    <row r="440" spans="1:14" x14ac:dyDescent="0.25">
      <c r="A440" s="62">
        <f t="shared" si="132"/>
        <v>3722</v>
      </c>
      <c r="B440" s="63" t="str">
        <f t="shared" si="129"/>
        <v xml:space="preserve"> </v>
      </c>
      <c r="C440" s="83" t="str">
        <f t="shared" si="127"/>
        <v xml:space="preserve">  </v>
      </c>
      <c r="D440" s="83" t="str">
        <f t="shared" si="128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25">
      <c r="A441" s="62">
        <f t="shared" si="132"/>
        <v>3722</v>
      </c>
      <c r="B441" s="63" t="str">
        <f t="shared" si="129"/>
        <v xml:space="preserve"> </v>
      </c>
      <c r="C441" s="83" t="str">
        <f t="shared" si="127"/>
        <v xml:space="preserve">  </v>
      </c>
      <c r="D441" s="83" t="str">
        <f t="shared" si="128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25">
      <c r="A442" s="62">
        <f t="shared" si="132"/>
        <v>3722</v>
      </c>
      <c r="B442" s="63" t="str">
        <f t="shared" si="129"/>
        <v xml:space="preserve"> </v>
      </c>
      <c r="C442" s="83" t="str">
        <f t="shared" si="127"/>
        <v xml:space="preserve">  </v>
      </c>
      <c r="D442" s="83" t="str">
        <f t="shared" si="128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25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25">
      <c r="A444" s="62">
        <f t="shared" si="132"/>
        <v>3723</v>
      </c>
      <c r="B444" s="63" t="str">
        <f t="shared" si="129"/>
        <v xml:space="preserve"> </v>
      </c>
      <c r="C444" s="83" t="str">
        <f t="shared" si="127"/>
        <v xml:space="preserve">  </v>
      </c>
      <c r="D444" s="83" t="str">
        <f t="shared" si="128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25">
      <c r="A445" s="62">
        <f t="shared" si="132"/>
        <v>3723</v>
      </c>
      <c r="B445" s="63" t="str">
        <f t="shared" si="129"/>
        <v xml:space="preserve"> </v>
      </c>
      <c r="C445" s="83" t="str">
        <f t="shared" si="127"/>
        <v xml:space="preserve">  </v>
      </c>
      <c r="D445" s="83" t="str">
        <f t="shared" si="128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25">
      <c r="A446" s="62">
        <f t="shared" si="132"/>
        <v>3723</v>
      </c>
      <c r="B446" s="63" t="str">
        <f t="shared" si="129"/>
        <v xml:space="preserve"> </v>
      </c>
      <c r="C446" s="83" t="str">
        <f t="shared" ref="C446:C509" si="135">IF(H446&gt;0,LEFT(E446,3),"  ")</f>
        <v xml:space="preserve">  </v>
      </c>
      <c r="D446" s="83" t="str">
        <f t="shared" ref="D446:D509" si="13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25">
      <c r="A447" s="62">
        <f t="shared" si="132"/>
        <v>3723</v>
      </c>
      <c r="B447" s="63" t="str">
        <f t="shared" si="129"/>
        <v xml:space="preserve"> </v>
      </c>
      <c r="C447" s="83" t="str">
        <f t="shared" si="135"/>
        <v xml:space="preserve">  </v>
      </c>
      <c r="D447" s="83" t="str">
        <f t="shared" si="13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25">
      <c r="A448" s="62">
        <f t="shared" si="132"/>
        <v>3723</v>
      </c>
      <c r="B448" s="63" t="str">
        <f t="shared" si="129"/>
        <v xml:space="preserve"> </v>
      </c>
      <c r="C448" s="83" t="str">
        <f t="shared" si="135"/>
        <v xml:space="preserve">  </v>
      </c>
      <c r="D448" s="83" t="str">
        <f t="shared" si="13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25">
      <c r="A449" s="62">
        <f t="shared" si="132"/>
        <v>38</v>
      </c>
      <c r="B449" s="63" t="str">
        <f t="shared" si="129"/>
        <v xml:space="preserve"> </v>
      </c>
      <c r="C449" s="83" t="str">
        <f t="shared" si="135"/>
        <v xml:space="preserve">  </v>
      </c>
      <c r="D449" s="83" t="str">
        <f t="shared" si="13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 x14ac:dyDescent="0.25">
      <c r="A450" s="62">
        <f t="shared" si="132"/>
        <v>381</v>
      </c>
      <c r="B450" s="63" t="str">
        <f t="shared" si="129"/>
        <v xml:space="preserve"> </v>
      </c>
      <c r="C450" s="83" t="str">
        <f t="shared" si="135"/>
        <v xml:space="preserve">  </v>
      </c>
      <c r="D450" s="83" t="str">
        <f t="shared" si="13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 x14ac:dyDescent="0.25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25">
      <c r="A452" s="62">
        <f t="shared" si="132"/>
        <v>3811</v>
      </c>
      <c r="B452" s="63" t="str">
        <f t="shared" si="129"/>
        <v xml:space="preserve"> </v>
      </c>
      <c r="C452" s="83" t="str">
        <f t="shared" si="135"/>
        <v xml:space="preserve">  </v>
      </c>
      <c r="D452" s="83" t="str">
        <f t="shared" si="13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25">
      <c r="A453" s="62">
        <f t="shared" si="132"/>
        <v>3811</v>
      </c>
      <c r="B453" s="63" t="str">
        <f t="shared" si="129"/>
        <v xml:space="preserve"> </v>
      </c>
      <c r="C453" s="83" t="str">
        <f t="shared" si="135"/>
        <v xml:space="preserve">  </v>
      </c>
      <c r="D453" s="83" t="str">
        <f t="shared" si="13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25">
      <c r="A454" s="62">
        <f t="shared" si="132"/>
        <v>3811</v>
      </c>
      <c r="B454" s="63" t="str">
        <f t="shared" si="129"/>
        <v xml:space="preserve"> </v>
      </c>
      <c r="C454" s="83" t="str">
        <f t="shared" si="135"/>
        <v xml:space="preserve">  </v>
      </c>
      <c r="D454" s="83" t="str">
        <f t="shared" si="13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25">
      <c r="A455" s="62">
        <f t="shared" si="132"/>
        <v>3811</v>
      </c>
      <c r="B455" s="63" t="str">
        <f t="shared" si="129"/>
        <v xml:space="preserve"> </v>
      </c>
      <c r="C455" s="83" t="str">
        <f t="shared" si="135"/>
        <v xml:space="preserve">  </v>
      </c>
      <c r="D455" s="83" t="str">
        <f t="shared" si="13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25">
      <c r="A456" s="62">
        <f t="shared" si="132"/>
        <v>3811</v>
      </c>
      <c r="B456" s="63" t="str">
        <f t="shared" si="129"/>
        <v xml:space="preserve"> </v>
      </c>
      <c r="C456" s="83" t="str">
        <f t="shared" si="135"/>
        <v xml:space="preserve">  </v>
      </c>
      <c r="D456" s="83" t="str">
        <f t="shared" si="13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5.5" x14ac:dyDescent="0.25">
      <c r="A457" s="62">
        <f t="shared" si="132"/>
        <v>4</v>
      </c>
      <c r="B457" s="63" t="str">
        <f t="shared" si="129"/>
        <v xml:space="preserve"> </v>
      </c>
      <c r="C457" s="83" t="str">
        <f t="shared" si="135"/>
        <v xml:space="preserve">  </v>
      </c>
      <c r="D457" s="83" t="str">
        <f t="shared" si="13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65000</v>
      </c>
      <c r="L457" s="88">
        <f t="shared" ref="L457:M457" si="139">SUM(L458,L466)</f>
        <v>65000</v>
      </c>
      <c r="M457" s="88">
        <f t="shared" si="139"/>
        <v>65000</v>
      </c>
      <c r="N457" s="82"/>
    </row>
    <row r="458" spans="1:14" ht="25.5" x14ac:dyDescent="0.25">
      <c r="A458" s="62">
        <f t="shared" si="132"/>
        <v>41</v>
      </c>
      <c r="B458" s="63" t="str">
        <f t="shared" si="129"/>
        <v xml:space="preserve"> </v>
      </c>
      <c r="C458" s="83" t="str">
        <f t="shared" si="135"/>
        <v xml:space="preserve">  </v>
      </c>
      <c r="D458" s="83" t="str">
        <f t="shared" si="13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 t="shared" ref="L458:M458" si="140">SUM(L459)</f>
        <v>0</v>
      </c>
      <c r="M458" s="88">
        <f t="shared" si="140"/>
        <v>0</v>
      </c>
      <c r="N458" s="82"/>
    </row>
    <row r="459" spans="1:14" x14ac:dyDescent="0.25">
      <c r="A459" s="62">
        <f t="shared" si="132"/>
        <v>412</v>
      </c>
      <c r="B459" s="63" t="str">
        <f t="shared" si="129"/>
        <v xml:space="preserve"> </v>
      </c>
      <c r="C459" s="83" t="str">
        <f t="shared" si="135"/>
        <v xml:space="preserve">  </v>
      </c>
      <c r="D459" s="83" t="str">
        <f t="shared" si="13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141">SUM(L460:L465)</f>
        <v>0</v>
      </c>
      <c r="M459" s="88">
        <f t="shared" si="141"/>
        <v>0</v>
      </c>
      <c r="N459" s="82"/>
    </row>
    <row r="460" spans="1:14" x14ac:dyDescent="0.25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25">
      <c r="A461" s="62">
        <f t="shared" si="132"/>
        <v>4123</v>
      </c>
      <c r="B461" s="63" t="str">
        <f t="shared" si="129"/>
        <v xml:space="preserve"> </v>
      </c>
      <c r="C461" s="83" t="str">
        <f t="shared" si="135"/>
        <v xml:space="preserve">  </v>
      </c>
      <c r="D461" s="83" t="str">
        <f t="shared" si="13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25">
      <c r="A462" s="62">
        <f t="shared" si="132"/>
        <v>4123</v>
      </c>
      <c r="B462" s="63" t="str">
        <f t="shared" si="129"/>
        <v xml:space="preserve"> </v>
      </c>
      <c r="C462" s="83" t="str">
        <f t="shared" si="135"/>
        <v xml:space="preserve">  </v>
      </c>
      <c r="D462" s="83" t="str">
        <f t="shared" si="13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25">
      <c r="A463" s="62">
        <f t="shared" si="132"/>
        <v>4123</v>
      </c>
      <c r="B463" s="63" t="str">
        <f t="shared" si="129"/>
        <v xml:space="preserve"> </v>
      </c>
      <c r="C463" s="83" t="str">
        <f t="shared" si="135"/>
        <v xml:space="preserve">  </v>
      </c>
      <c r="D463" s="83" t="str">
        <f t="shared" si="13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25">
      <c r="A464" s="62">
        <f t="shared" si="132"/>
        <v>4123</v>
      </c>
      <c r="B464" s="63" t="str">
        <f t="shared" si="129"/>
        <v xml:space="preserve"> </v>
      </c>
      <c r="C464" s="83" t="str">
        <f t="shared" si="135"/>
        <v xml:space="preserve">  </v>
      </c>
      <c r="D464" s="83" t="str">
        <f t="shared" si="13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25">
      <c r="A465" s="62">
        <f t="shared" si="132"/>
        <v>4123</v>
      </c>
      <c r="B465" s="63" t="str">
        <f t="shared" si="129"/>
        <v xml:space="preserve"> </v>
      </c>
      <c r="C465" s="83" t="str">
        <f t="shared" si="135"/>
        <v xml:space="preserve">  </v>
      </c>
      <c r="D465" s="83" t="str">
        <f t="shared" si="13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5.5" x14ac:dyDescent="0.25">
      <c r="A466" s="62">
        <f t="shared" si="132"/>
        <v>42</v>
      </c>
      <c r="B466" s="63" t="str">
        <f t="shared" si="129"/>
        <v xml:space="preserve"> </v>
      </c>
      <c r="C466" s="83" t="str">
        <f t="shared" si="135"/>
        <v xml:space="preserve">  </v>
      </c>
      <c r="D466" s="83" t="str">
        <f t="shared" si="13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65000</v>
      </c>
      <c r="L466" s="88">
        <f t="shared" ref="L466:M466" si="142">SUM(L467,L474,L517,L524)</f>
        <v>65000</v>
      </c>
      <c r="M466" s="88">
        <f t="shared" si="142"/>
        <v>65000</v>
      </c>
      <c r="N466" s="82"/>
    </row>
    <row r="467" spans="1:14" x14ac:dyDescent="0.25">
      <c r="A467" s="62">
        <f t="shared" si="132"/>
        <v>421</v>
      </c>
      <c r="B467" s="63" t="str">
        <f t="shared" si="129"/>
        <v xml:space="preserve"> </v>
      </c>
      <c r="C467" s="83" t="str">
        <f t="shared" si="135"/>
        <v xml:space="preserve">  </v>
      </c>
      <c r="D467" s="83" t="str">
        <f t="shared" si="13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 x14ac:dyDescent="0.25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25">
      <c r="A469" s="62">
        <f t="shared" si="132"/>
        <v>4214</v>
      </c>
      <c r="B469" s="63" t="str">
        <f t="shared" si="129"/>
        <v xml:space="preserve"> </v>
      </c>
      <c r="C469" s="83" t="str">
        <f t="shared" si="135"/>
        <v xml:space="preserve">  </v>
      </c>
      <c r="D469" s="83" t="str">
        <f t="shared" si="13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25">
      <c r="A470" s="62">
        <f t="shared" si="132"/>
        <v>4214</v>
      </c>
      <c r="B470" s="63" t="str">
        <f t="shared" si="129"/>
        <v xml:space="preserve"> </v>
      </c>
      <c r="C470" s="83" t="str">
        <f t="shared" si="135"/>
        <v xml:space="preserve">  </v>
      </c>
      <c r="D470" s="83" t="str">
        <f t="shared" si="13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25">
      <c r="A471" s="62">
        <f t="shared" si="132"/>
        <v>4214</v>
      </c>
      <c r="B471" s="63" t="str">
        <f t="shared" si="129"/>
        <v xml:space="preserve"> </v>
      </c>
      <c r="C471" s="83" t="str">
        <f t="shared" si="135"/>
        <v xml:space="preserve">  </v>
      </c>
      <c r="D471" s="83" t="str">
        <f t="shared" si="13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25">
      <c r="A472" s="62">
        <f t="shared" si="132"/>
        <v>4214</v>
      </c>
      <c r="B472" s="63" t="str">
        <f t="shared" si="129"/>
        <v xml:space="preserve"> </v>
      </c>
      <c r="C472" s="83" t="str">
        <f t="shared" si="135"/>
        <v xml:space="preserve">  </v>
      </c>
      <c r="D472" s="83" t="str">
        <f t="shared" si="13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25">
      <c r="A473" s="62">
        <f t="shared" si="132"/>
        <v>4214</v>
      </c>
      <c r="B473" s="63" t="str">
        <f t="shared" si="129"/>
        <v xml:space="preserve"> </v>
      </c>
      <c r="C473" s="83" t="str">
        <f t="shared" si="135"/>
        <v xml:space="preserve">  </v>
      </c>
      <c r="D473" s="83" t="str">
        <f t="shared" si="13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25">
      <c r="A474" s="62">
        <f t="shared" si="132"/>
        <v>422</v>
      </c>
      <c r="B474" s="63" t="str">
        <f t="shared" si="129"/>
        <v xml:space="preserve"> </v>
      </c>
      <c r="C474" s="83" t="str">
        <f t="shared" si="135"/>
        <v xml:space="preserve">  </v>
      </c>
      <c r="D474" s="83" t="str">
        <f t="shared" si="13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30000</v>
      </c>
      <c r="L474" s="88">
        <f t="shared" ref="L474:M474" si="144">SUM(L475:L516)</f>
        <v>30000</v>
      </c>
      <c r="M474" s="88">
        <f t="shared" si="144"/>
        <v>30000</v>
      </c>
      <c r="N474" s="82"/>
    </row>
    <row r="475" spans="1:14" x14ac:dyDescent="0.25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>
        <v>5000</v>
      </c>
      <c r="L475" s="164">
        <v>5000</v>
      </c>
      <c r="M475" s="164">
        <v>5000</v>
      </c>
      <c r="N475" s="82">
        <v>3210</v>
      </c>
    </row>
    <row r="476" spans="1:14" x14ac:dyDescent="0.25">
      <c r="A476" s="62">
        <f t="shared" si="132"/>
        <v>4221</v>
      </c>
      <c r="B476" s="63" t="str">
        <f t="shared" si="129"/>
        <v xml:space="preserve"> </v>
      </c>
      <c r="C476" s="83" t="str">
        <f t="shared" si="135"/>
        <v xml:space="preserve">  </v>
      </c>
      <c r="D476" s="83" t="str">
        <f t="shared" si="13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25">
      <c r="A477" s="62">
        <f t="shared" si="132"/>
        <v>4221</v>
      </c>
      <c r="B477" s="63" t="str">
        <f t="shared" si="129"/>
        <v xml:space="preserve"> </v>
      </c>
      <c r="C477" s="83" t="str">
        <f t="shared" si="135"/>
        <v xml:space="preserve">  </v>
      </c>
      <c r="D477" s="83" t="str">
        <f t="shared" si="13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>
        <v>15000</v>
      </c>
      <c r="L477" s="164">
        <v>15000</v>
      </c>
      <c r="M477" s="164">
        <v>15000</v>
      </c>
      <c r="N477" s="82">
        <v>5410</v>
      </c>
    </row>
    <row r="478" spans="1:14" x14ac:dyDescent="0.25">
      <c r="A478" s="62">
        <f t="shared" si="132"/>
        <v>4221</v>
      </c>
      <c r="B478" s="63" t="str">
        <f t="shared" si="129"/>
        <v xml:space="preserve"> </v>
      </c>
      <c r="C478" s="83" t="str">
        <f t="shared" si="135"/>
        <v xml:space="preserve">  </v>
      </c>
      <c r="D478" s="83" t="str">
        <f t="shared" si="13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25">
      <c r="A479" s="62">
        <f t="shared" si="132"/>
        <v>4221</v>
      </c>
      <c r="B479" s="63" t="str">
        <f t="shared" si="129"/>
        <v xml:space="preserve"> </v>
      </c>
      <c r="C479" s="83" t="str">
        <f t="shared" si="135"/>
        <v xml:space="preserve">  </v>
      </c>
      <c r="D479" s="83" t="str">
        <f t="shared" si="13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25">
      <c r="A480" s="62">
        <f t="shared" si="132"/>
        <v>4221</v>
      </c>
      <c r="B480" s="63" t="str">
        <f t="shared" si="129"/>
        <v xml:space="preserve"> </v>
      </c>
      <c r="C480" s="83" t="str">
        <f t="shared" si="135"/>
        <v xml:space="preserve">  </v>
      </c>
      <c r="D480" s="83" t="str">
        <f t="shared" si="13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25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 x14ac:dyDescent="0.25">
      <c r="A482" s="62">
        <f t="shared" si="132"/>
        <v>4222</v>
      </c>
      <c r="B482" s="63" t="str">
        <f t="shared" si="129"/>
        <v xml:space="preserve"> </v>
      </c>
      <c r="C482" s="83" t="str">
        <f t="shared" si="135"/>
        <v xml:space="preserve">  </v>
      </c>
      <c r="D482" s="83" t="str">
        <f t="shared" si="13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25">
      <c r="A483" s="62">
        <f t="shared" si="132"/>
        <v>4222</v>
      </c>
      <c r="B483" s="63" t="str">
        <f t="shared" si="129"/>
        <v xml:space="preserve"> </v>
      </c>
      <c r="C483" s="83" t="str">
        <f t="shared" si="135"/>
        <v xml:space="preserve">  </v>
      </c>
      <c r="D483" s="83" t="str">
        <f t="shared" si="13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 x14ac:dyDescent="0.25">
      <c r="A484" s="62">
        <f t="shared" si="132"/>
        <v>4222</v>
      </c>
      <c r="B484" s="63" t="str">
        <f t="shared" si="129"/>
        <v xml:space="preserve"> </v>
      </c>
      <c r="C484" s="83" t="str">
        <f t="shared" si="135"/>
        <v xml:space="preserve">  </v>
      </c>
      <c r="D484" s="83" t="str">
        <f t="shared" si="13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25">
      <c r="A485" s="62">
        <f t="shared" ref="A485:A538" si="145">G485</f>
        <v>4222</v>
      </c>
      <c r="B485" s="63" t="str">
        <f t="shared" si="129"/>
        <v xml:space="preserve"> </v>
      </c>
      <c r="C485" s="83" t="str">
        <f t="shared" si="135"/>
        <v xml:space="preserve">  </v>
      </c>
      <c r="D485" s="83" t="str">
        <f t="shared" si="13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25">
      <c r="A486" s="62">
        <f t="shared" si="145"/>
        <v>4222</v>
      </c>
      <c r="B486" s="63" t="str">
        <f t="shared" si="129"/>
        <v xml:space="preserve"> </v>
      </c>
      <c r="C486" s="83" t="str">
        <f t="shared" si="135"/>
        <v xml:space="preserve">  </v>
      </c>
      <c r="D486" s="83" t="str">
        <f t="shared" si="13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25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25">
      <c r="A488" s="62">
        <f t="shared" si="145"/>
        <v>4223</v>
      </c>
      <c r="B488" s="63" t="str">
        <f t="shared" si="129"/>
        <v xml:space="preserve"> </v>
      </c>
      <c r="C488" s="83" t="str">
        <f t="shared" si="135"/>
        <v xml:space="preserve">  </v>
      </c>
      <c r="D488" s="83" t="str">
        <f t="shared" si="13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25">
      <c r="A489" s="62">
        <f t="shared" si="145"/>
        <v>4223</v>
      </c>
      <c r="B489" s="63" t="str">
        <f t="shared" si="129"/>
        <v xml:space="preserve"> </v>
      </c>
      <c r="C489" s="83" t="str">
        <f t="shared" si="135"/>
        <v xml:space="preserve">  </v>
      </c>
      <c r="D489" s="83" t="str">
        <f t="shared" si="13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25">
      <c r="A490" s="62">
        <f t="shared" si="145"/>
        <v>4223</v>
      </c>
      <c r="B490" s="63" t="str">
        <f t="shared" si="129"/>
        <v xml:space="preserve"> </v>
      </c>
      <c r="C490" s="83" t="str">
        <f t="shared" si="135"/>
        <v xml:space="preserve">  </v>
      </c>
      <c r="D490" s="83" t="str">
        <f t="shared" si="13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25">
      <c r="A491" s="62">
        <f t="shared" si="145"/>
        <v>4223</v>
      </c>
      <c r="B491" s="63" t="str">
        <f t="shared" si="129"/>
        <v xml:space="preserve"> </v>
      </c>
      <c r="C491" s="83" t="str">
        <f t="shared" si="135"/>
        <v xml:space="preserve">  </v>
      </c>
      <c r="D491" s="83" t="str">
        <f t="shared" si="13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25">
      <c r="A492" s="62">
        <f t="shared" si="145"/>
        <v>4223</v>
      </c>
      <c r="B492" s="63" t="str">
        <f t="shared" si="129"/>
        <v xml:space="preserve"> </v>
      </c>
      <c r="C492" s="83" t="str">
        <f t="shared" si="135"/>
        <v xml:space="preserve">  </v>
      </c>
      <c r="D492" s="83" t="str">
        <f t="shared" si="13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25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25">
      <c r="A494" s="62">
        <f t="shared" si="145"/>
        <v>4224</v>
      </c>
      <c r="B494" s="63" t="str">
        <f t="shared" si="129"/>
        <v xml:space="preserve"> </v>
      </c>
      <c r="C494" s="83" t="str">
        <f t="shared" si="135"/>
        <v xml:space="preserve">  </v>
      </c>
      <c r="D494" s="83" t="str">
        <f t="shared" si="13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25">
      <c r="A495" s="62">
        <f t="shared" si="145"/>
        <v>4224</v>
      </c>
      <c r="B495" s="63" t="str">
        <f t="shared" si="129"/>
        <v xml:space="preserve"> </v>
      </c>
      <c r="C495" s="83" t="str">
        <f t="shared" si="135"/>
        <v xml:space="preserve">  </v>
      </c>
      <c r="D495" s="83" t="str">
        <f t="shared" si="13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25">
      <c r="A496" s="62">
        <f t="shared" si="145"/>
        <v>4224</v>
      </c>
      <c r="B496" s="63" t="str">
        <f t="shared" si="129"/>
        <v xml:space="preserve"> </v>
      </c>
      <c r="C496" s="83" t="str">
        <f t="shared" si="135"/>
        <v xml:space="preserve">  </v>
      </c>
      <c r="D496" s="83" t="str">
        <f t="shared" si="13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25">
      <c r="A497" s="62">
        <f t="shared" si="145"/>
        <v>4224</v>
      </c>
      <c r="B497" s="63" t="str">
        <f t="shared" si="129"/>
        <v xml:space="preserve"> </v>
      </c>
      <c r="C497" s="83" t="str">
        <f t="shared" si="135"/>
        <v xml:space="preserve">  </v>
      </c>
      <c r="D497" s="83" t="str">
        <f t="shared" si="13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25">
      <c r="A498" s="62">
        <f t="shared" si="145"/>
        <v>4224</v>
      </c>
      <c r="B498" s="63" t="str">
        <f t="shared" si="129"/>
        <v xml:space="preserve"> </v>
      </c>
      <c r="C498" s="83" t="str">
        <f t="shared" si="135"/>
        <v xml:space="preserve">  </v>
      </c>
      <c r="D498" s="83" t="str">
        <f t="shared" si="13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25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25">
      <c r="A500" s="62">
        <f t="shared" si="145"/>
        <v>4225</v>
      </c>
      <c r="B500" s="63" t="str">
        <f t="shared" si="129"/>
        <v xml:space="preserve"> </v>
      </c>
      <c r="C500" s="83" t="str">
        <f t="shared" si="135"/>
        <v xml:space="preserve">  </v>
      </c>
      <c r="D500" s="83" t="str">
        <f t="shared" si="13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25">
      <c r="A501" s="62">
        <f t="shared" si="145"/>
        <v>4225</v>
      </c>
      <c r="B501" s="63" t="str">
        <f t="shared" si="129"/>
        <v xml:space="preserve"> </v>
      </c>
      <c r="C501" s="83" t="str">
        <f t="shared" si="135"/>
        <v xml:space="preserve">  </v>
      </c>
      <c r="D501" s="83" t="str">
        <f t="shared" si="13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>
        <v>5000</v>
      </c>
      <c r="L501" s="164">
        <v>5000</v>
      </c>
      <c r="M501" s="164">
        <v>5000</v>
      </c>
      <c r="N501" s="82">
        <v>5410</v>
      </c>
    </row>
    <row r="502" spans="1:14" x14ac:dyDescent="0.25">
      <c r="A502" s="62">
        <f t="shared" si="145"/>
        <v>4225</v>
      </c>
      <c r="B502" s="63" t="str">
        <f t="shared" si="129"/>
        <v xml:space="preserve"> </v>
      </c>
      <c r="C502" s="83" t="str">
        <f t="shared" si="135"/>
        <v xml:space="preserve">  </v>
      </c>
      <c r="D502" s="83" t="str">
        <f t="shared" si="13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25">
      <c r="A503" s="62">
        <f t="shared" si="145"/>
        <v>4225</v>
      </c>
      <c r="B503" s="63" t="str">
        <f t="shared" si="129"/>
        <v xml:space="preserve"> </v>
      </c>
      <c r="C503" s="83" t="str">
        <f t="shared" si="135"/>
        <v xml:space="preserve">  </v>
      </c>
      <c r="D503" s="83" t="str">
        <f t="shared" si="13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25">
      <c r="A504" s="62">
        <f t="shared" si="145"/>
        <v>4225</v>
      </c>
      <c r="B504" s="63" t="str">
        <f t="shared" si="129"/>
        <v xml:space="preserve"> </v>
      </c>
      <c r="C504" s="83" t="str">
        <f t="shared" si="135"/>
        <v xml:space="preserve">  </v>
      </c>
      <c r="D504" s="83" t="str">
        <f t="shared" si="13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25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25">
      <c r="A506" s="62">
        <f t="shared" si="145"/>
        <v>4226</v>
      </c>
      <c r="B506" s="63" t="str">
        <f t="shared" ref="B506:B631" si="146">IF(H506&gt;0,F506," ")</f>
        <v xml:space="preserve"> </v>
      </c>
      <c r="C506" s="83" t="str">
        <f t="shared" si="135"/>
        <v xml:space="preserve">  </v>
      </c>
      <c r="D506" s="83" t="str">
        <f t="shared" si="13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25">
      <c r="A507" s="62">
        <f t="shared" si="145"/>
        <v>4226</v>
      </c>
      <c r="B507" s="63" t="str">
        <f t="shared" si="146"/>
        <v xml:space="preserve"> </v>
      </c>
      <c r="C507" s="83" t="str">
        <f t="shared" si="135"/>
        <v xml:space="preserve">  </v>
      </c>
      <c r="D507" s="83" t="str">
        <f t="shared" si="13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/>
      <c r="L507" s="164"/>
      <c r="M507" s="164"/>
      <c r="N507" s="82">
        <v>5410</v>
      </c>
    </row>
    <row r="508" spans="1:14" x14ac:dyDescent="0.25">
      <c r="A508" s="62">
        <f t="shared" si="145"/>
        <v>4226</v>
      </c>
      <c r="B508" s="63" t="str">
        <f t="shared" si="146"/>
        <v xml:space="preserve"> </v>
      </c>
      <c r="C508" s="83" t="str">
        <f t="shared" si="135"/>
        <v xml:space="preserve">  </v>
      </c>
      <c r="D508" s="83" t="str">
        <f t="shared" si="13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25">
      <c r="A509" s="62">
        <f t="shared" si="145"/>
        <v>4226</v>
      </c>
      <c r="B509" s="63" t="str">
        <f t="shared" si="146"/>
        <v xml:space="preserve"> </v>
      </c>
      <c r="C509" s="83" t="str">
        <f t="shared" si="135"/>
        <v xml:space="preserve">  </v>
      </c>
      <c r="D509" s="83" t="str">
        <f t="shared" si="13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25">
      <c r="A510" s="62">
        <f t="shared" si="145"/>
        <v>4226</v>
      </c>
      <c r="B510" s="63" t="str">
        <f t="shared" si="146"/>
        <v xml:space="preserve"> </v>
      </c>
      <c r="C510" s="83" t="str">
        <f t="shared" ref="C510:C538" si="147">IF(H510&gt;0,LEFT(E510,3),"  ")</f>
        <v xml:space="preserve">  </v>
      </c>
      <c r="D510" s="83" t="str">
        <f t="shared" ref="D510:D538" si="148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25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 x14ac:dyDescent="0.25">
      <c r="A512" s="62">
        <f t="shared" si="145"/>
        <v>4227</v>
      </c>
      <c r="B512" s="63" t="str">
        <f t="shared" si="146"/>
        <v xml:space="preserve"> </v>
      </c>
      <c r="C512" s="83" t="str">
        <f t="shared" si="147"/>
        <v xml:space="preserve">  </v>
      </c>
      <c r="D512" s="83" t="str">
        <f t="shared" si="148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25">
      <c r="A513" s="62">
        <f t="shared" si="145"/>
        <v>4227</v>
      </c>
      <c r="B513" s="63" t="str">
        <f t="shared" si="146"/>
        <v xml:space="preserve"> </v>
      </c>
      <c r="C513" s="83" t="str">
        <f t="shared" si="147"/>
        <v xml:space="preserve">  </v>
      </c>
      <c r="D513" s="83" t="str">
        <f t="shared" si="148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>
        <v>5000</v>
      </c>
      <c r="L513" s="164">
        <v>5000</v>
      </c>
      <c r="M513" s="164">
        <v>5000</v>
      </c>
      <c r="N513" s="82">
        <v>5410</v>
      </c>
    </row>
    <row r="514" spans="1:14" x14ac:dyDescent="0.25">
      <c r="A514" s="62">
        <f t="shared" si="145"/>
        <v>4227</v>
      </c>
      <c r="B514" s="63" t="str">
        <f t="shared" si="146"/>
        <v xml:space="preserve"> </v>
      </c>
      <c r="C514" s="83" t="str">
        <f t="shared" si="147"/>
        <v xml:space="preserve">  </v>
      </c>
      <c r="D514" s="83" t="str">
        <f t="shared" si="148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25">
      <c r="A515" s="62">
        <f t="shared" si="145"/>
        <v>4227</v>
      </c>
      <c r="B515" s="63" t="str">
        <f t="shared" si="146"/>
        <v xml:space="preserve"> </v>
      </c>
      <c r="C515" s="83" t="str">
        <f t="shared" si="147"/>
        <v xml:space="preserve">  </v>
      </c>
      <c r="D515" s="83" t="str">
        <f t="shared" si="148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25">
      <c r="A516" s="62">
        <f t="shared" si="145"/>
        <v>4227</v>
      </c>
      <c r="B516" s="63" t="str">
        <f t="shared" si="146"/>
        <v xml:space="preserve"> </v>
      </c>
      <c r="C516" s="83" t="str">
        <f t="shared" si="147"/>
        <v xml:space="preserve">  </v>
      </c>
      <c r="D516" s="83" t="str">
        <f t="shared" si="148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25">
      <c r="A517" s="62">
        <f t="shared" si="145"/>
        <v>423</v>
      </c>
      <c r="B517" s="63" t="str">
        <f t="shared" si="146"/>
        <v xml:space="preserve"> </v>
      </c>
      <c r="C517" s="83" t="str">
        <f t="shared" si="147"/>
        <v xml:space="preserve">  </v>
      </c>
      <c r="D517" s="83" t="str">
        <f t="shared" si="148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149">SUM(L518:L523)</f>
        <v>0</v>
      </c>
      <c r="M517" s="88">
        <f t="shared" si="149"/>
        <v>0</v>
      </c>
      <c r="N517" s="82"/>
    </row>
    <row r="518" spans="1:14" ht="25.5" customHeight="1" x14ac:dyDescent="0.25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25">
      <c r="A519" s="62">
        <f t="shared" si="145"/>
        <v>4231</v>
      </c>
      <c r="B519" s="63" t="str">
        <f t="shared" si="146"/>
        <v xml:space="preserve"> </v>
      </c>
      <c r="C519" s="83" t="str">
        <f t="shared" si="147"/>
        <v xml:space="preserve">  </v>
      </c>
      <c r="D519" s="83" t="str">
        <f t="shared" si="148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25">
      <c r="A520" s="62">
        <f t="shared" si="145"/>
        <v>4231</v>
      </c>
      <c r="B520" s="63" t="str">
        <f t="shared" si="146"/>
        <v xml:space="preserve"> </v>
      </c>
      <c r="C520" s="83" t="str">
        <f t="shared" si="147"/>
        <v xml:space="preserve">  </v>
      </c>
      <c r="D520" s="83" t="str">
        <f t="shared" si="148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25">
      <c r="A521" s="62">
        <f t="shared" si="145"/>
        <v>4231</v>
      </c>
      <c r="B521" s="63" t="str">
        <f t="shared" si="146"/>
        <v xml:space="preserve"> </v>
      </c>
      <c r="C521" s="83" t="str">
        <f t="shared" si="147"/>
        <v xml:space="preserve">  </v>
      </c>
      <c r="D521" s="83" t="str">
        <f t="shared" si="148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25">
      <c r="A522" s="62">
        <f t="shared" si="145"/>
        <v>4231</v>
      </c>
      <c r="B522" s="63" t="str">
        <f t="shared" si="146"/>
        <v xml:space="preserve"> </v>
      </c>
      <c r="C522" s="83" t="str">
        <f t="shared" si="147"/>
        <v xml:space="preserve">  </v>
      </c>
      <c r="D522" s="83" t="str">
        <f t="shared" si="148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25">
      <c r="A523" s="62">
        <f t="shared" si="145"/>
        <v>4231</v>
      </c>
      <c r="B523" s="63" t="str">
        <f t="shared" si="146"/>
        <v xml:space="preserve"> </v>
      </c>
      <c r="C523" s="83" t="str">
        <f t="shared" si="147"/>
        <v xml:space="preserve">  </v>
      </c>
      <c r="D523" s="83" t="str">
        <f t="shared" si="148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5.5" x14ac:dyDescent="0.25">
      <c r="A524" s="62">
        <f t="shared" si="145"/>
        <v>424</v>
      </c>
      <c r="B524" s="63" t="str">
        <f t="shared" si="146"/>
        <v xml:space="preserve"> </v>
      </c>
      <c r="C524" s="83" t="str">
        <f t="shared" si="147"/>
        <v xml:space="preserve">  </v>
      </c>
      <c r="D524" s="83" t="str">
        <f t="shared" si="148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35000</v>
      </c>
      <c r="L524" s="88">
        <f t="shared" ref="L524:M524" si="150">SUM(L525:L536)</f>
        <v>35000</v>
      </c>
      <c r="M524" s="88">
        <f t="shared" si="150"/>
        <v>35000</v>
      </c>
      <c r="N524" s="82"/>
    </row>
    <row r="525" spans="1:14" x14ac:dyDescent="0.25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/>
      <c r="L525" s="164"/>
      <c r="M525" s="164"/>
      <c r="N525" s="82">
        <v>3210</v>
      </c>
    </row>
    <row r="526" spans="1:14" x14ac:dyDescent="0.25">
      <c r="A526" s="62">
        <f t="shared" si="145"/>
        <v>4241</v>
      </c>
      <c r="B526" s="63" t="str">
        <f t="shared" si="146"/>
        <v xml:space="preserve"> </v>
      </c>
      <c r="C526" s="83" t="str">
        <f t="shared" si="147"/>
        <v xml:space="preserve">  </v>
      </c>
      <c r="D526" s="83" t="str">
        <f t="shared" si="148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25">
      <c r="A527" s="62">
        <f t="shared" si="145"/>
        <v>4241</v>
      </c>
      <c r="B527" s="63" t="str">
        <f t="shared" si="146"/>
        <v xml:space="preserve"> </v>
      </c>
      <c r="C527" s="83" t="str">
        <f t="shared" si="147"/>
        <v xml:space="preserve">  </v>
      </c>
      <c r="D527" s="83" t="str">
        <f t="shared" si="148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>
        <v>35000</v>
      </c>
      <c r="L527" s="164">
        <v>35000</v>
      </c>
      <c r="M527" s="164">
        <v>35000</v>
      </c>
      <c r="N527" s="82">
        <v>5410</v>
      </c>
    </row>
    <row r="528" spans="1:14" x14ac:dyDescent="0.25">
      <c r="A528" s="62">
        <f t="shared" si="145"/>
        <v>4241</v>
      </c>
      <c r="B528" s="63" t="str">
        <f t="shared" si="146"/>
        <v xml:space="preserve"> </v>
      </c>
      <c r="C528" s="83" t="str">
        <f t="shared" si="147"/>
        <v xml:space="preserve">  </v>
      </c>
      <c r="D528" s="83" t="str">
        <f t="shared" si="148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25">
      <c r="A529" s="62">
        <f t="shared" si="145"/>
        <v>4241</v>
      </c>
      <c r="B529" s="63" t="str">
        <f t="shared" si="146"/>
        <v xml:space="preserve"> </v>
      </c>
      <c r="C529" s="83" t="str">
        <f t="shared" si="147"/>
        <v xml:space="preserve">  </v>
      </c>
      <c r="D529" s="83" t="str">
        <f t="shared" si="148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25">
      <c r="A530" s="62">
        <f t="shared" si="145"/>
        <v>4241</v>
      </c>
      <c r="B530" s="63" t="str">
        <f t="shared" si="146"/>
        <v xml:space="preserve"> </v>
      </c>
      <c r="C530" s="83" t="str">
        <f t="shared" si="147"/>
        <v xml:space="preserve">  </v>
      </c>
      <c r="D530" s="83" t="str">
        <f t="shared" si="148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25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25">
      <c r="A532" s="62">
        <f t="shared" ref="A532:A536" si="151">G532</f>
        <v>4242</v>
      </c>
      <c r="B532" s="63" t="str">
        <f t="shared" si="146"/>
        <v xml:space="preserve"> </v>
      </c>
      <c r="C532" s="83" t="str">
        <f t="shared" si="147"/>
        <v xml:space="preserve">  </v>
      </c>
      <c r="D532" s="83" t="str">
        <f t="shared" si="148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25">
      <c r="A533" s="62">
        <f t="shared" si="151"/>
        <v>4242</v>
      </c>
      <c r="B533" s="63" t="str">
        <f t="shared" si="146"/>
        <v xml:space="preserve"> </v>
      </c>
      <c r="C533" s="83" t="str">
        <f t="shared" si="147"/>
        <v xml:space="preserve">  </v>
      </c>
      <c r="D533" s="83" t="str">
        <f t="shared" si="148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25">
      <c r="A534" s="62">
        <f t="shared" si="151"/>
        <v>4242</v>
      </c>
      <c r="B534" s="63" t="str">
        <f t="shared" si="146"/>
        <v xml:space="preserve"> </v>
      </c>
      <c r="C534" s="83" t="str">
        <f t="shared" si="147"/>
        <v xml:space="preserve">  </v>
      </c>
      <c r="D534" s="83" t="str">
        <f t="shared" si="148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25">
      <c r="A535" s="62">
        <f t="shared" si="151"/>
        <v>4242</v>
      </c>
      <c r="B535" s="63" t="str">
        <f t="shared" si="146"/>
        <v xml:space="preserve"> </v>
      </c>
      <c r="C535" s="83" t="str">
        <f t="shared" si="147"/>
        <v xml:space="preserve">  </v>
      </c>
      <c r="D535" s="83" t="str">
        <f t="shared" si="148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25">
      <c r="A536" s="62">
        <f t="shared" si="151"/>
        <v>4242</v>
      </c>
      <c r="B536" s="63" t="str">
        <f t="shared" si="146"/>
        <v xml:space="preserve"> </v>
      </c>
      <c r="C536" s="83" t="str">
        <f t="shared" si="147"/>
        <v xml:space="preserve">  </v>
      </c>
      <c r="D536" s="83" t="str">
        <f t="shared" si="148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25">
      <c r="A537" s="62">
        <f t="shared" si="145"/>
        <v>0</v>
      </c>
      <c r="B537" s="63" t="str">
        <f t="shared" si="146"/>
        <v xml:space="preserve"> </v>
      </c>
      <c r="C537" s="83" t="str">
        <f t="shared" si="147"/>
        <v xml:space="preserve">  </v>
      </c>
      <c r="D537" s="83" t="str">
        <f t="shared" si="148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5.5" x14ac:dyDescent="0.25">
      <c r="A538" s="62" t="str">
        <f t="shared" si="145"/>
        <v>A 7011 02</v>
      </c>
      <c r="B538" s="63" t="str">
        <f t="shared" si="146"/>
        <v xml:space="preserve"> </v>
      </c>
      <c r="C538" s="83" t="str">
        <f t="shared" si="147"/>
        <v xml:space="preserve">  </v>
      </c>
      <c r="D538" s="83" t="str">
        <f t="shared" si="148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5.5" x14ac:dyDescent="0.25">
      <c r="B539" s="63" t="str">
        <f t="shared" si="146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5.5" x14ac:dyDescent="0.25">
      <c r="B540" s="63" t="str">
        <f t="shared" si="146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 x14ac:dyDescent="0.25">
      <c r="B541" s="63" t="str">
        <f t="shared" si="146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x14ac:dyDescent="0.25">
      <c r="B542" s="63" t="str">
        <f t="shared" si="146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1" x14ac:dyDescent="0.25">
      <c r="B543" s="63" t="str">
        <f t="shared" si="146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5.5" x14ac:dyDescent="0.25">
      <c r="B544" s="63" t="str">
        <f t="shared" si="146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 x14ac:dyDescent="0.25">
      <c r="A545" s="62">
        <f t="shared" ref="A545:A656" si="158">G545</f>
        <v>3</v>
      </c>
      <c r="B545" s="63" t="str">
        <f t="shared" si="146"/>
        <v xml:space="preserve"> </v>
      </c>
      <c r="C545" s="83" t="str">
        <f t="shared" ref="C545:C612" si="159">IF(H545&gt;0,LEFT(E545,3),"  ")</f>
        <v xml:space="preserve">  </v>
      </c>
      <c r="D545" s="83" t="str">
        <f t="shared" ref="D545:D612" si="16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 x14ac:dyDescent="0.25">
      <c r="A546" s="62">
        <f t="shared" si="158"/>
        <v>31</v>
      </c>
      <c r="B546" s="63" t="str">
        <f t="shared" si="146"/>
        <v xml:space="preserve"> </v>
      </c>
      <c r="C546" s="83" t="str">
        <f t="shared" si="159"/>
        <v xml:space="preserve">  </v>
      </c>
      <c r="D546" s="83" t="str">
        <f t="shared" si="16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 x14ac:dyDescent="0.25">
      <c r="A547" s="62">
        <f t="shared" si="158"/>
        <v>311</v>
      </c>
      <c r="B547" s="63" t="str">
        <f t="shared" si="146"/>
        <v xml:space="preserve"> </v>
      </c>
      <c r="C547" s="83" t="str">
        <f t="shared" si="159"/>
        <v xml:space="preserve">  </v>
      </c>
      <c r="D547" s="83" t="str">
        <f t="shared" si="16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 x14ac:dyDescent="0.25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25">
      <c r="A549" s="62">
        <f t="shared" si="158"/>
        <v>3111</v>
      </c>
      <c r="B549" s="63" t="str">
        <f t="shared" si="146"/>
        <v xml:space="preserve"> </v>
      </c>
      <c r="C549" s="83" t="str">
        <f t="shared" si="159"/>
        <v xml:space="preserve">  </v>
      </c>
      <c r="D549" s="83" t="str">
        <f t="shared" si="16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25">
      <c r="A550" s="62">
        <f t="shared" si="158"/>
        <v>3111</v>
      </c>
      <c r="B550" s="63" t="str">
        <f t="shared" si="146"/>
        <v xml:space="preserve"> </v>
      </c>
      <c r="C550" s="83" t="str">
        <f t="shared" si="159"/>
        <v xml:space="preserve">  </v>
      </c>
      <c r="D550" s="83" t="str">
        <f t="shared" si="16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25">
      <c r="A551" s="62">
        <f t="shared" si="158"/>
        <v>3111</v>
      </c>
      <c r="B551" s="63" t="str">
        <f t="shared" si="146"/>
        <v xml:space="preserve"> </v>
      </c>
      <c r="C551" s="83" t="str">
        <f t="shared" si="159"/>
        <v xml:space="preserve">  </v>
      </c>
      <c r="D551" s="83" t="str">
        <f t="shared" si="16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25">
      <c r="A552" s="62">
        <f t="shared" si="158"/>
        <v>3111</v>
      </c>
      <c r="B552" s="63" t="str">
        <f t="shared" si="146"/>
        <v xml:space="preserve"> </v>
      </c>
      <c r="C552" s="83" t="str">
        <f t="shared" si="159"/>
        <v xml:space="preserve">  </v>
      </c>
      <c r="D552" s="83" t="str">
        <f t="shared" si="16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25">
      <c r="A553" s="62">
        <f t="shared" si="158"/>
        <v>3111</v>
      </c>
      <c r="B553" s="63" t="str">
        <f t="shared" si="146"/>
        <v xml:space="preserve"> </v>
      </c>
      <c r="C553" s="83" t="str">
        <f t="shared" si="159"/>
        <v xml:space="preserve">  </v>
      </c>
      <c r="D553" s="83" t="str">
        <f t="shared" si="16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25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25">
      <c r="A555" s="62">
        <f t="shared" si="158"/>
        <v>3112</v>
      </c>
      <c r="B555" s="63" t="str">
        <f t="shared" si="146"/>
        <v xml:space="preserve"> </v>
      </c>
      <c r="C555" s="83" t="str">
        <f t="shared" si="159"/>
        <v xml:space="preserve">  </v>
      </c>
      <c r="D555" s="83" t="str">
        <f t="shared" si="16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25">
      <c r="A556" s="62">
        <f t="shared" si="158"/>
        <v>3112</v>
      </c>
      <c r="B556" s="63" t="str">
        <f t="shared" si="146"/>
        <v xml:space="preserve"> </v>
      </c>
      <c r="C556" s="83" t="str">
        <f t="shared" si="159"/>
        <v xml:space="preserve">  </v>
      </c>
      <c r="D556" s="83" t="str">
        <f t="shared" si="16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25">
      <c r="A557" s="62">
        <f t="shared" si="158"/>
        <v>3112</v>
      </c>
      <c r="B557" s="63" t="str">
        <f t="shared" si="146"/>
        <v xml:space="preserve"> </v>
      </c>
      <c r="C557" s="83" t="str">
        <f t="shared" si="159"/>
        <v xml:space="preserve">  </v>
      </c>
      <c r="D557" s="83" t="str">
        <f t="shared" si="16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25">
      <c r="A558" s="62">
        <f t="shared" si="158"/>
        <v>3112</v>
      </c>
      <c r="B558" s="63" t="str">
        <f t="shared" si="146"/>
        <v xml:space="preserve"> </v>
      </c>
      <c r="C558" s="83" t="str">
        <f t="shared" si="159"/>
        <v xml:space="preserve">  </v>
      </c>
      <c r="D558" s="83" t="str">
        <f t="shared" si="16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25">
      <c r="A559" s="62">
        <f t="shared" si="158"/>
        <v>3112</v>
      </c>
      <c r="B559" s="63" t="str">
        <f t="shared" si="146"/>
        <v xml:space="preserve"> </v>
      </c>
      <c r="C559" s="83" t="str">
        <f t="shared" si="159"/>
        <v xml:space="preserve">  </v>
      </c>
      <c r="D559" s="83" t="str">
        <f t="shared" si="16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25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25">
      <c r="A561" s="62">
        <f t="shared" si="158"/>
        <v>3113</v>
      </c>
      <c r="B561" s="63" t="str">
        <f t="shared" si="146"/>
        <v xml:space="preserve"> </v>
      </c>
      <c r="C561" s="83" t="str">
        <f t="shared" si="159"/>
        <v xml:space="preserve">  </v>
      </c>
      <c r="D561" s="83" t="str">
        <f t="shared" si="16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25">
      <c r="A562" s="62">
        <f t="shared" si="158"/>
        <v>3113</v>
      </c>
      <c r="B562" s="63" t="str">
        <f t="shared" si="146"/>
        <v xml:space="preserve"> </v>
      </c>
      <c r="C562" s="83" t="str">
        <f t="shared" si="159"/>
        <v xml:space="preserve">  </v>
      </c>
      <c r="D562" s="83" t="str">
        <f t="shared" si="16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25">
      <c r="A563" s="62">
        <f t="shared" si="158"/>
        <v>3113</v>
      </c>
      <c r="B563" s="63" t="str">
        <f t="shared" si="146"/>
        <v xml:space="preserve"> </v>
      </c>
      <c r="C563" s="83" t="str">
        <f t="shared" si="159"/>
        <v xml:space="preserve">  </v>
      </c>
      <c r="D563" s="83" t="str">
        <f t="shared" si="16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25">
      <c r="A564" s="62">
        <f t="shared" si="158"/>
        <v>3113</v>
      </c>
      <c r="B564" s="63" t="str">
        <f t="shared" si="146"/>
        <v xml:space="preserve"> </v>
      </c>
      <c r="C564" s="83" t="str">
        <f t="shared" si="159"/>
        <v xml:space="preserve">  </v>
      </c>
      <c r="D564" s="83" t="str">
        <f t="shared" si="16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25">
      <c r="A565" s="62">
        <f t="shared" si="158"/>
        <v>3113</v>
      </c>
      <c r="B565" s="63" t="str">
        <f t="shared" si="146"/>
        <v xml:space="preserve"> </v>
      </c>
      <c r="C565" s="83" t="str">
        <f t="shared" si="159"/>
        <v xml:space="preserve">  </v>
      </c>
      <c r="D565" s="83" t="str">
        <f t="shared" si="16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25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25">
      <c r="A567" s="62">
        <f t="shared" ref="A567:A571" si="164">G567</f>
        <v>3114</v>
      </c>
      <c r="B567" s="63" t="str">
        <f t="shared" si="146"/>
        <v xml:space="preserve"> </v>
      </c>
      <c r="C567" s="83" t="str">
        <f t="shared" si="159"/>
        <v xml:space="preserve">  </v>
      </c>
      <c r="D567" s="83" t="str">
        <f t="shared" si="16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25">
      <c r="A568" s="62">
        <f t="shared" si="164"/>
        <v>3114</v>
      </c>
      <c r="B568" s="63" t="str">
        <f t="shared" si="146"/>
        <v xml:space="preserve"> </v>
      </c>
      <c r="C568" s="83" t="str">
        <f t="shared" si="159"/>
        <v xml:space="preserve">  </v>
      </c>
      <c r="D568" s="83" t="str">
        <f t="shared" si="16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25">
      <c r="A569" s="62">
        <f t="shared" si="164"/>
        <v>3114</v>
      </c>
      <c r="B569" s="63" t="str">
        <f t="shared" si="146"/>
        <v xml:space="preserve"> </v>
      </c>
      <c r="C569" s="83" t="str">
        <f t="shared" si="159"/>
        <v xml:space="preserve">  </v>
      </c>
      <c r="D569" s="83" t="str">
        <f t="shared" si="16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25">
      <c r="A570" s="62">
        <f t="shared" si="164"/>
        <v>3114</v>
      </c>
      <c r="B570" s="63" t="str">
        <f t="shared" si="146"/>
        <v xml:space="preserve"> </v>
      </c>
      <c r="C570" s="83" t="str">
        <f t="shared" si="159"/>
        <v xml:space="preserve">  </v>
      </c>
      <c r="D570" s="83" t="str">
        <f t="shared" si="16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25">
      <c r="A571" s="62">
        <f t="shared" si="164"/>
        <v>3114</v>
      </c>
      <c r="B571" s="63" t="str">
        <f t="shared" si="146"/>
        <v xml:space="preserve"> </v>
      </c>
      <c r="C571" s="83" t="str">
        <f t="shared" si="159"/>
        <v xml:space="preserve">  </v>
      </c>
      <c r="D571" s="83" t="str">
        <f t="shared" si="16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25">
      <c r="A572" s="62">
        <f t="shared" si="158"/>
        <v>312</v>
      </c>
      <c r="B572" s="63" t="str">
        <f t="shared" si="146"/>
        <v xml:space="preserve"> </v>
      </c>
      <c r="C572" s="83" t="str">
        <f t="shared" si="159"/>
        <v xml:space="preserve">  </v>
      </c>
      <c r="D572" s="83" t="str">
        <f t="shared" si="16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 x14ac:dyDescent="0.25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25">
      <c r="A574" s="62">
        <f t="shared" si="158"/>
        <v>3121</v>
      </c>
      <c r="B574" s="63" t="str">
        <f t="shared" si="146"/>
        <v xml:space="preserve"> </v>
      </c>
      <c r="C574" s="83" t="str">
        <f t="shared" si="159"/>
        <v xml:space="preserve">  </v>
      </c>
      <c r="D574" s="83" t="str">
        <f t="shared" si="16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25">
      <c r="A575" s="62">
        <f t="shared" si="158"/>
        <v>3121</v>
      </c>
      <c r="B575" s="63" t="str">
        <f t="shared" si="146"/>
        <v xml:space="preserve"> </v>
      </c>
      <c r="C575" s="83" t="str">
        <f t="shared" si="159"/>
        <v xml:space="preserve">  </v>
      </c>
      <c r="D575" s="83" t="str">
        <f t="shared" si="16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25">
      <c r="A576" s="62">
        <f t="shared" si="158"/>
        <v>3121</v>
      </c>
      <c r="B576" s="63" t="str">
        <f t="shared" si="146"/>
        <v xml:space="preserve"> </v>
      </c>
      <c r="C576" s="83" t="str">
        <f t="shared" si="159"/>
        <v xml:space="preserve">  </v>
      </c>
      <c r="D576" s="83" t="str">
        <f t="shared" si="16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25">
      <c r="A577" s="62">
        <f t="shared" si="158"/>
        <v>3121</v>
      </c>
      <c r="B577" s="63" t="str">
        <f t="shared" si="146"/>
        <v xml:space="preserve"> </v>
      </c>
      <c r="C577" s="83" t="str">
        <f t="shared" si="159"/>
        <v xml:space="preserve">  </v>
      </c>
      <c r="D577" s="83" t="str">
        <f t="shared" si="16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25">
      <c r="A578" s="62">
        <f t="shared" si="158"/>
        <v>3121</v>
      </c>
      <c r="B578" s="63" t="str">
        <f t="shared" si="146"/>
        <v xml:space="preserve"> </v>
      </c>
      <c r="C578" s="83" t="str">
        <f t="shared" si="159"/>
        <v xml:space="preserve">  </v>
      </c>
      <c r="D578" s="83" t="str">
        <f t="shared" si="16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25">
      <c r="A579" s="62">
        <f t="shared" si="158"/>
        <v>313</v>
      </c>
      <c r="B579" s="63" t="str">
        <f t="shared" si="146"/>
        <v xml:space="preserve"> </v>
      </c>
      <c r="C579" s="83" t="str">
        <f t="shared" si="159"/>
        <v xml:space="preserve">  </v>
      </c>
      <c r="D579" s="83" t="str">
        <f t="shared" si="16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 x14ac:dyDescent="0.25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25">
      <c r="A581" s="62">
        <f t="shared" si="158"/>
        <v>3132</v>
      </c>
      <c r="B581" s="63" t="str">
        <f t="shared" si="146"/>
        <v xml:space="preserve"> </v>
      </c>
      <c r="C581" s="83" t="str">
        <f t="shared" si="159"/>
        <v xml:space="preserve">  </v>
      </c>
      <c r="D581" s="83" t="str">
        <f t="shared" si="16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25">
      <c r="A582" s="62">
        <f t="shared" si="158"/>
        <v>3132</v>
      </c>
      <c r="B582" s="63" t="str">
        <f t="shared" si="146"/>
        <v xml:space="preserve"> </v>
      </c>
      <c r="C582" s="83" t="str">
        <f t="shared" si="159"/>
        <v xml:space="preserve">  </v>
      </c>
      <c r="D582" s="83" t="str">
        <f t="shared" si="16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25">
      <c r="A583" s="62">
        <f t="shared" si="158"/>
        <v>3132</v>
      </c>
      <c r="B583" s="63" t="str">
        <f t="shared" si="146"/>
        <v xml:space="preserve"> </v>
      </c>
      <c r="C583" s="83" t="str">
        <f t="shared" si="159"/>
        <v xml:space="preserve">  </v>
      </c>
      <c r="D583" s="83" t="str">
        <f t="shared" si="16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25">
      <c r="A584" s="62">
        <f t="shared" si="158"/>
        <v>3132</v>
      </c>
      <c r="B584" s="63" t="str">
        <f t="shared" si="146"/>
        <v xml:space="preserve"> </v>
      </c>
      <c r="C584" s="83" t="str">
        <f t="shared" si="159"/>
        <v xml:space="preserve">  </v>
      </c>
      <c r="D584" s="83" t="str">
        <f t="shared" si="16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25">
      <c r="A585" s="62">
        <f t="shared" si="158"/>
        <v>3132</v>
      </c>
      <c r="B585" s="63" t="str">
        <f t="shared" si="146"/>
        <v xml:space="preserve"> </v>
      </c>
      <c r="C585" s="83" t="str">
        <f t="shared" si="159"/>
        <v xml:space="preserve">  </v>
      </c>
      <c r="D585" s="83" t="str">
        <f t="shared" si="16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25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25">
      <c r="A587" s="62">
        <f t="shared" si="158"/>
        <v>3133</v>
      </c>
      <c r="B587" s="63" t="str">
        <f t="shared" si="146"/>
        <v xml:space="preserve"> </v>
      </c>
      <c r="C587" s="83" t="str">
        <f t="shared" si="159"/>
        <v xml:space="preserve">  </v>
      </c>
      <c r="D587" s="83" t="str">
        <f t="shared" si="16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25">
      <c r="A588" s="62">
        <f t="shared" si="158"/>
        <v>3133</v>
      </c>
      <c r="B588" s="63" t="str">
        <f t="shared" si="146"/>
        <v xml:space="preserve"> </v>
      </c>
      <c r="C588" s="83" t="str">
        <f t="shared" si="159"/>
        <v xml:space="preserve">  </v>
      </c>
      <c r="D588" s="83" t="str">
        <f t="shared" si="16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25">
      <c r="A589" s="62">
        <f t="shared" si="158"/>
        <v>3133</v>
      </c>
      <c r="B589" s="63" t="str">
        <f t="shared" si="146"/>
        <v xml:space="preserve"> </v>
      </c>
      <c r="C589" s="83" t="str">
        <f t="shared" si="159"/>
        <v xml:space="preserve">  </v>
      </c>
      <c r="D589" s="83" t="str">
        <f t="shared" si="16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25">
      <c r="A590" s="62">
        <f t="shared" si="158"/>
        <v>3133</v>
      </c>
      <c r="B590" s="63" t="str">
        <f t="shared" si="146"/>
        <v xml:space="preserve"> </v>
      </c>
      <c r="C590" s="83" t="str">
        <f t="shared" si="159"/>
        <v xml:space="preserve">  </v>
      </c>
      <c r="D590" s="83" t="str">
        <f t="shared" si="16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25">
      <c r="A591" s="62">
        <f t="shared" si="158"/>
        <v>3133</v>
      </c>
      <c r="B591" s="63" t="str">
        <f t="shared" si="146"/>
        <v xml:space="preserve"> </v>
      </c>
      <c r="C591" s="83" t="str">
        <f t="shared" si="159"/>
        <v xml:space="preserve">  </v>
      </c>
      <c r="D591" s="83" t="str">
        <f t="shared" si="16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25">
      <c r="A592" s="62">
        <f t="shared" si="158"/>
        <v>32</v>
      </c>
      <c r="B592" s="63" t="str">
        <f t="shared" si="146"/>
        <v xml:space="preserve"> </v>
      </c>
      <c r="C592" s="83" t="str">
        <f t="shared" si="159"/>
        <v xml:space="preserve">  </v>
      </c>
      <c r="D592" s="83" t="str">
        <f t="shared" si="16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 x14ac:dyDescent="0.25">
      <c r="A593" s="62">
        <f t="shared" si="158"/>
        <v>321</v>
      </c>
      <c r="B593" s="63" t="str">
        <f t="shared" si="146"/>
        <v xml:space="preserve"> </v>
      </c>
      <c r="C593" s="83" t="str">
        <f t="shared" si="159"/>
        <v xml:space="preserve">  </v>
      </c>
      <c r="D593" s="83" t="str">
        <f t="shared" si="16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 x14ac:dyDescent="0.25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25">
      <c r="A595" s="62">
        <f t="shared" si="158"/>
        <v>3211</v>
      </c>
      <c r="B595" s="63" t="str">
        <f t="shared" si="146"/>
        <v xml:space="preserve"> </v>
      </c>
      <c r="C595" s="83" t="str">
        <f t="shared" si="159"/>
        <v xml:space="preserve">  </v>
      </c>
      <c r="D595" s="83" t="str">
        <f t="shared" si="16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25">
      <c r="A596" s="62">
        <f t="shared" si="158"/>
        <v>3211</v>
      </c>
      <c r="B596" s="63" t="str">
        <f t="shared" si="146"/>
        <v xml:space="preserve"> </v>
      </c>
      <c r="C596" s="83" t="str">
        <f t="shared" si="159"/>
        <v xml:space="preserve">  </v>
      </c>
      <c r="D596" s="83" t="str">
        <f t="shared" si="16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25">
      <c r="A597" s="62">
        <f t="shared" si="158"/>
        <v>3211</v>
      </c>
      <c r="B597" s="63" t="str">
        <f t="shared" si="146"/>
        <v xml:space="preserve"> </v>
      </c>
      <c r="C597" s="83" t="str">
        <f t="shared" si="159"/>
        <v xml:space="preserve">  </v>
      </c>
      <c r="D597" s="83" t="str">
        <f t="shared" si="16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25">
      <c r="A598" s="62">
        <f t="shared" si="158"/>
        <v>3211</v>
      </c>
      <c r="B598" s="63" t="str">
        <f t="shared" si="146"/>
        <v xml:space="preserve"> </v>
      </c>
      <c r="C598" s="83" t="str">
        <f t="shared" si="159"/>
        <v xml:space="preserve">  </v>
      </c>
      <c r="D598" s="83" t="str">
        <f t="shared" si="16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25">
      <c r="A599" s="62">
        <f t="shared" si="158"/>
        <v>3211</v>
      </c>
      <c r="B599" s="63" t="str">
        <f t="shared" si="146"/>
        <v xml:space="preserve"> </v>
      </c>
      <c r="C599" s="83" t="str">
        <f t="shared" si="159"/>
        <v xml:space="preserve">  </v>
      </c>
      <c r="D599" s="83" t="str">
        <f t="shared" si="16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25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25">
      <c r="A601" s="62">
        <f t="shared" si="158"/>
        <v>3212</v>
      </c>
      <c r="B601" s="63" t="str">
        <f t="shared" si="146"/>
        <v xml:space="preserve"> </v>
      </c>
      <c r="C601" s="83" t="str">
        <f t="shared" si="159"/>
        <v xml:space="preserve">  </v>
      </c>
      <c r="D601" s="83" t="str">
        <f t="shared" si="16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25">
      <c r="A602" s="62">
        <f t="shared" si="158"/>
        <v>3212</v>
      </c>
      <c r="B602" s="63" t="str">
        <f t="shared" si="146"/>
        <v xml:space="preserve"> </v>
      </c>
      <c r="C602" s="83" t="str">
        <f t="shared" si="159"/>
        <v xml:space="preserve">  </v>
      </c>
      <c r="D602" s="83" t="str">
        <f t="shared" si="16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25">
      <c r="A603" s="62">
        <f t="shared" si="158"/>
        <v>3212</v>
      </c>
      <c r="B603" s="63" t="str">
        <f t="shared" si="146"/>
        <v xml:space="preserve"> </v>
      </c>
      <c r="C603" s="83" t="str">
        <f t="shared" si="159"/>
        <v xml:space="preserve">  </v>
      </c>
      <c r="D603" s="83" t="str">
        <f t="shared" si="16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25">
      <c r="A604" s="62">
        <f t="shared" si="158"/>
        <v>3212</v>
      </c>
      <c r="B604" s="63" t="str">
        <f t="shared" si="146"/>
        <v xml:space="preserve"> </v>
      </c>
      <c r="C604" s="83" t="str">
        <f t="shared" si="159"/>
        <v xml:space="preserve">  </v>
      </c>
      <c r="D604" s="83" t="str">
        <f t="shared" si="16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25">
      <c r="A605" s="62">
        <f t="shared" si="158"/>
        <v>3212</v>
      </c>
      <c r="B605" s="63" t="str">
        <f t="shared" si="146"/>
        <v xml:space="preserve"> </v>
      </c>
      <c r="C605" s="83" t="str">
        <f t="shared" si="159"/>
        <v xml:space="preserve">  </v>
      </c>
      <c r="D605" s="83" t="str">
        <f t="shared" si="16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25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25">
      <c r="A607" s="62">
        <f t="shared" si="158"/>
        <v>3213</v>
      </c>
      <c r="B607" s="63" t="str">
        <f t="shared" si="146"/>
        <v xml:space="preserve"> </v>
      </c>
      <c r="C607" s="83" t="str">
        <f t="shared" si="159"/>
        <v xml:space="preserve">  </v>
      </c>
      <c r="D607" s="83" t="str">
        <f t="shared" si="16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25">
      <c r="A608" s="62">
        <f t="shared" si="158"/>
        <v>3213</v>
      </c>
      <c r="B608" s="63" t="str">
        <f t="shared" si="146"/>
        <v xml:space="preserve"> </v>
      </c>
      <c r="C608" s="83" t="str">
        <f t="shared" si="159"/>
        <v xml:space="preserve">  </v>
      </c>
      <c r="D608" s="83" t="str">
        <f t="shared" si="16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25">
      <c r="A609" s="62">
        <f t="shared" si="158"/>
        <v>3213</v>
      </c>
      <c r="B609" s="63" t="str">
        <f t="shared" si="146"/>
        <v xml:space="preserve"> </v>
      </c>
      <c r="C609" s="83" t="str">
        <f t="shared" si="159"/>
        <v xml:space="preserve">  </v>
      </c>
      <c r="D609" s="83" t="str">
        <f t="shared" si="16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25">
      <c r="A610" s="62">
        <f t="shared" si="158"/>
        <v>3213</v>
      </c>
      <c r="B610" s="63" t="str">
        <f t="shared" si="146"/>
        <v xml:space="preserve"> </v>
      </c>
      <c r="C610" s="83" t="str">
        <f t="shared" si="159"/>
        <v xml:space="preserve">  </v>
      </c>
      <c r="D610" s="83" t="str">
        <f t="shared" si="16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25">
      <c r="A611" s="62">
        <f t="shared" si="158"/>
        <v>3213</v>
      </c>
      <c r="B611" s="63" t="str">
        <f t="shared" si="146"/>
        <v xml:space="preserve"> </v>
      </c>
      <c r="C611" s="83" t="str">
        <f t="shared" si="159"/>
        <v xml:space="preserve">  </v>
      </c>
      <c r="D611" s="83" t="str">
        <f t="shared" si="16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25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25">
      <c r="A613" s="62">
        <f t="shared" si="158"/>
        <v>3214</v>
      </c>
      <c r="B613" s="63" t="str">
        <f t="shared" si="146"/>
        <v xml:space="preserve"> </v>
      </c>
      <c r="C613" s="83" t="str">
        <f t="shared" ref="C613:C617" si="169">IF(H613&gt;0,LEFT(E613,3),"  ")</f>
        <v xml:space="preserve">  </v>
      </c>
      <c r="D613" s="83" t="str">
        <f t="shared" ref="D613:D617" si="170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25">
      <c r="A614" s="62">
        <f t="shared" si="158"/>
        <v>3214</v>
      </c>
      <c r="B614" s="63" t="str">
        <f t="shared" si="146"/>
        <v xml:space="preserve"> </v>
      </c>
      <c r="C614" s="83" t="str">
        <f t="shared" si="169"/>
        <v xml:space="preserve">  </v>
      </c>
      <c r="D614" s="83" t="str">
        <f t="shared" si="170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25">
      <c r="A615" s="62">
        <f t="shared" si="158"/>
        <v>3214</v>
      </c>
      <c r="B615" s="63" t="str">
        <f t="shared" si="146"/>
        <v xml:space="preserve"> </v>
      </c>
      <c r="C615" s="83" t="str">
        <f t="shared" si="169"/>
        <v xml:space="preserve">  </v>
      </c>
      <c r="D615" s="83" t="str">
        <f t="shared" si="170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25">
      <c r="A616" s="62">
        <f t="shared" si="158"/>
        <v>3214</v>
      </c>
      <c r="B616" s="63" t="str">
        <f t="shared" si="146"/>
        <v xml:space="preserve"> </v>
      </c>
      <c r="C616" s="83" t="str">
        <f t="shared" si="169"/>
        <v xml:space="preserve">  </v>
      </c>
      <c r="D616" s="83" t="str">
        <f t="shared" si="170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25">
      <c r="A617" s="62">
        <f t="shared" si="158"/>
        <v>3214</v>
      </c>
      <c r="B617" s="63" t="str">
        <f t="shared" si="146"/>
        <v xml:space="preserve"> </v>
      </c>
      <c r="C617" s="83" t="str">
        <f t="shared" si="169"/>
        <v xml:space="preserve">  </v>
      </c>
      <c r="D617" s="83" t="str">
        <f t="shared" si="170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25">
      <c r="A618" s="62">
        <f t="shared" si="158"/>
        <v>322</v>
      </c>
      <c r="B618" s="63" t="str">
        <f t="shared" si="146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 x14ac:dyDescent="0.25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25">
      <c r="A620" s="62">
        <f t="shared" ref="A620:A624" si="172">G620</f>
        <v>3221</v>
      </c>
      <c r="B620" s="63" t="str">
        <f t="shared" si="146"/>
        <v xml:space="preserve"> </v>
      </c>
      <c r="C620" s="83" t="str">
        <f t="shared" ref="C620:C624" si="173">IF(H620&gt;0,LEFT(E620,3),"  ")</f>
        <v xml:space="preserve">  </v>
      </c>
      <c r="D620" s="83" t="str">
        <f t="shared" ref="D620:D624" si="174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25">
      <c r="A621" s="62">
        <f t="shared" si="172"/>
        <v>3221</v>
      </c>
      <c r="B621" s="63" t="str">
        <f t="shared" si="146"/>
        <v xml:space="preserve"> </v>
      </c>
      <c r="C621" s="83" t="str">
        <f t="shared" si="173"/>
        <v xml:space="preserve">  </v>
      </c>
      <c r="D621" s="83" t="str">
        <f t="shared" si="174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25">
      <c r="A622" s="62">
        <f t="shared" si="172"/>
        <v>3221</v>
      </c>
      <c r="B622" s="63" t="str">
        <f t="shared" si="146"/>
        <v xml:space="preserve"> </v>
      </c>
      <c r="C622" s="83" t="str">
        <f t="shared" si="173"/>
        <v xml:space="preserve">  </v>
      </c>
      <c r="D622" s="83" t="str">
        <f t="shared" si="174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25">
      <c r="A623" s="62">
        <f t="shared" si="172"/>
        <v>3221</v>
      </c>
      <c r="B623" s="63" t="str">
        <f t="shared" si="146"/>
        <v xml:space="preserve"> </v>
      </c>
      <c r="C623" s="83" t="str">
        <f t="shared" si="173"/>
        <v xml:space="preserve">  </v>
      </c>
      <c r="D623" s="83" t="str">
        <f t="shared" si="174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25">
      <c r="A624" s="62">
        <f t="shared" si="172"/>
        <v>3221</v>
      </c>
      <c r="B624" s="63" t="str">
        <f t="shared" si="146"/>
        <v xml:space="preserve"> </v>
      </c>
      <c r="C624" s="83" t="str">
        <f t="shared" si="173"/>
        <v xml:space="preserve">  </v>
      </c>
      <c r="D624" s="83" t="str">
        <f t="shared" si="174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25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25">
      <c r="A626" s="62">
        <f t="shared" ref="A626:A630" si="175">G626</f>
        <v>3222</v>
      </c>
      <c r="B626" s="63" t="str">
        <f t="shared" si="146"/>
        <v xml:space="preserve"> </v>
      </c>
      <c r="C626" s="83" t="str">
        <f t="shared" ref="C626:C630" si="176">IF(H626&gt;0,LEFT(E626,3),"  ")</f>
        <v xml:space="preserve">  </v>
      </c>
      <c r="D626" s="83" t="str">
        <f t="shared" ref="D626:D630" si="177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25">
      <c r="A627" s="62">
        <f t="shared" si="175"/>
        <v>3222</v>
      </c>
      <c r="B627" s="63" t="str">
        <f t="shared" si="146"/>
        <v xml:space="preserve"> </v>
      </c>
      <c r="C627" s="83" t="str">
        <f t="shared" si="176"/>
        <v xml:space="preserve">  </v>
      </c>
      <c r="D627" s="83" t="str">
        <f t="shared" si="177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25">
      <c r="A628" s="62">
        <f t="shared" si="175"/>
        <v>3222</v>
      </c>
      <c r="B628" s="63" t="str">
        <f t="shared" si="146"/>
        <v xml:space="preserve"> </v>
      </c>
      <c r="C628" s="83" t="str">
        <f t="shared" si="176"/>
        <v xml:space="preserve">  </v>
      </c>
      <c r="D628" s="83" t="str">
        <f t="shared" si="177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25">
      <c r="A629" s="62">
        <f t="shared" si="175"/>
        <v>3222</v>
      </c>
      <c r="B629" s="63" t="str">
        <f t="shared" si="146"/>
        <v xml:space="preserve"> </v>
      </c>
      <c r="C629" s="83" t="str">
        <f t="shared" si="176"/>
        <v xml:space="preserve">  </v>
      </c>
      <c r="D629" s="83" t="str">
        <f t="shared" si="177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25">
      <c r="A630" s="62">
        <f t="shared" si="175"/>
        <v>3222</v>
      </c>
      <c r="B630" s="63" t="str">
        <f t="shared" si="146"/>
        <v xml:space="preserve"> </v>
      </c>
      <c r="C630" s="83" t="str">
        <f t="shared" si="176"/>
        <v xml:space="preserve">  </v>
      </c>
      <c r="D630" s="83" t="str">
        <f t="shared" si="177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25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25">
      <c r="A632" s="62">
        <f t="shared" ref="A632:A636" si="178">G632</f>
        <v>3223</v>
      </c>
      <c r="B632" s="63" t="str">
        <f t="shared" ref="B632:B740" si="179">IF(H632&gt;0,F632," ")</f>
        <v xml:space="preserve"> </v>
      </c>
      <c r="C632" s="83" t="str">
        <f t="shared" ref="C632:C636" si="180">IF(H632&gt;0,LEFT(E632,3),"  ")</f>
        <v xml:space="preserve">  </v>
      </c>
      <c r="D632" s="83" t="str">
        <f t="shared" ref="D632:D636" si="181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25">
      <c r="A633" s="62">
        <f t="shared" si="178"/>
        <v>3223</v>
      </c>
      <c r="B633" s="63" t="str">
        <f t="shared" si="179"/>
        <v xml:space="preserve"> </v>
      </c>
      <c r="C633" s="83" t="str">
        <f t="shared" si="180"/>
        <v xml:space="preserve">  </v>
      </c>
      <c r="D633" s="83" t="str">
        <f t="shared" si="181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25">
      <c r="A634" s="62">
        <f t="shared" si="178"/>
        <v>3223</v>
      </c>
      <c r="B634" s="63" t="str">
        <f t="shared" si="179"/>
        <v xml:space="preserve"> </v>
      </c>
      <c r="C634" s="83" t="str">
        <f t="shared" si="180"/>
        <v xml:space="preserve">  </v>
      </c>
      <c r="D634" s="83" t="str">
        <f t="shared" si="181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25">
      <c r="A635" s="62">
        <f t="shared" si="178"/>
        <v>3223</v>
      </c>
      <c r="B635" s="63" t="str">
        <f t="shared" si="179"/>
        <v xml:space="preserve"> </v>
      </c>
      <c r="C635" s="83" t="str">
        <f t="shared" si="180"/>
        <v xml:space="preserve">  </v>
      </c>
      <c r="D635" s="83" t="str">
        <f t="shared" si="181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25">
      <c r="A636" s="62">
        <f t="shared" si="178"/>
        <v>3223</v>
      </c>
      <c r="B636" s="63" t="str">
        <f t="shared" si="179"/>
        <v xml:space="preserve"> </v>
      </c>
      <c r="C636" s="83" t="str">
        <f t="shared" si="180"/>
        <v xml:space="preserve">  </v>
      </c>
      <c r="D636" s="83" t="str">
        <f t="shared" si="181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25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25">
      <c r="A638" s="62">
        <f t="shared" ref="A638:A642" si="182">G638</f>
        <v>3224</v>
      </c>
      <c r="B638" s="63" t="str">
        <f t="shared" si="179"/>
        <v xml:space="preserve"> </v>
      </c>
      <c r="C638" s="83" t="str">
        <f t="shared" ref="C638:C642" si="183">IF(H638&gt;0,LEFT(E638,3),"  ")</f>
        <v xml:space="preserve">  </v>
      </c>
      <c r="D638" s="83" t="str">
        <f t="shared" ref="D638:D642" si="184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25">
      <c r="A639" s="62">
        <f t="shared" si="182"/>
        <v>3224</v>
      </c>
      <c r="B639" s="63" t="str">
        <f t="shared" si="179"/>
        <v xml:space="preserve"> </v>
      </c>
      <c r="C639" s="83" t="str">
        <f t="shared" si="183"/>
        <v xml:space="preserve">  </v>
      </c>
      <c r="D639" s="83" t="str">
        <f t="shared" si="184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25">
      <c r="A640" s="62">
        <f t="shared" si="182"/>
        <v>3224</v>
      </c>
      <c r="B640" s="63" t="str">
        <f t="shared" si="179"/>
        <v xml:space="preserve"> </v>
      </c>
      <c r="C640" s="83" t="str">
        <f t="shared" si="183"/>
        <v xml:space="preserve">  </v>
      </c>
      <c r="D640" s="83" t="str">
        <f t="shared" si="184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25">
      <c r="A641" s="62">
        <f t="shared" si="182"/>
        <v>3224</v>
      </c>
      <c r="B641" s="63" t="str">
        <f t="shared" si="179"/>
        <v xml:space="preserve"> </v>
      </c>
      <c r="C641" s="83" t="str">
        <f t="shared" si="183"/>
        <v xml:space="preserve">  </v>
      </c>
      <c r="D641" s="83" t="str">
        <f t="shared" si="184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25">
      <c r="A642" s="62">
        <f t="shared" si="182"/>
        <v>3224</v>
      </c>
      <c r="B642" s="63" t="str">
        <f t="shared" si="179"/>
        <v xml:space="preserve"> </v>
      </c>
      <c r="C642" s="83" t="str">
        <f t="shared" si="183"/>
        <v xml:space="preserve">  </v>
      </c>
      <c r="D642" s="83" t="str">
        <f t="shared" si="184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25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25">
      <c r="A644" s="62">
        <f t="shared" ref="A644:A648" si="185">G644</f>
        <v>3225</v>
      </c>
      <c r="B644" s="63" t="str">
        <f t="shared" si="179"/>
        <v xml:space="preserve"> </v>
      </c>
      <c r="C644" s="83" t="str">
        <f t="shared" ref="C644:C648" si="186">IF(H644&gt;0,LEFT(E644,3),"  ")</f>
        <v xml:space="preserve">  </v>
      </c>
      <c r="D644" s="83" t="str">
        <f t="shared" ref="D644:D648" si="187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25">
      <c r="A645" s="62">
        <f t="shared" si="185"/>
        <v>3225</v>
      </c>
      <c r="B645" s="63" t="str">
        <f t="shared" si="179"/>
        <v xml:space="preserve"> </v>
      </c>
      <c r="C645" s="83" t="str">
        <f t="shared" si="186"/>
        <v xml:space="preserve">  </v>
      </c>
      <c r="D645" s="83" t="str">
        <f t="shared" si="187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25">
      <c r="A646" s="62">
        <f t="shared" si="185"/>
        <v>3225</v>
      </c>
      <c r="B646" s="63" t="str">
        <f t="shared" si="179"/>
        <v xml:space="preserve"> </v>
      </c>
      <c r="C646" s="83" t="str">
        <f t="shared" si="186"/>
        <v xml:space="preserve">  </v>
      </c>
      <c r="D646" s="83" t="str">
        <f t="shared" si="187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25">
      <c r="A647" s="62">
        <f t="shared" si="185"/>
        <v>3225</v>
      </c>
      <c r="B647" s="63" t="str">
        <f t="shared" si="179"/>
        <v xml:space="preserve"> </v>
      </c>
      <c r="C647" s="83" t="str">
        <f t="shared" si="186"/>
        <v xml:space="preserve">  </v>
      </c>
      <c r="D647" s="83" t="str">
        <f t="shared" si="187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25">
      <c r="A648" s="62">
        <f t="shared" si="185"/>
        <v>3225</v>
      </c>
      <c r="B648" s="63" t="str">
        <f t="shared" si="179"/>
        <v xml:space="preserve"> </v>
      </c>
      <c r="C648" s="83" t="str">
        <f t="shared" si="186"/>
        <v xml:space="preserve">  </v>
      </c>
      <c r="D648" s="83" t="str">
        <f t="shared" si="187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25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25">
      <c r="A650" s="62">
        <f t="shared" ref="A650:A654" si="188">G650</f>
        <v>3227</v>
      </c>
      <c r="B650" s="63" t="str">
        <f t="shared" si="179"/>
        <v xml:space="preserve"> </v>
      </c>
      <c r="C650" s="83" t="str">
        <f t="shared" ref="C650:C654" si="189">IF(H650&gt;0,LEFT(E650,3),"  ")</f>
        <v xml:space="preserve">  </v>
      </c>
      <c r="D650" s="83" t="str">
        <f t="shared" ref="D650:D654" si="190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25">
      <c r="A651" s="62">
        <f t="shared" si="188"/>
        <v>3227</v>
      </c>
      <c r="B651" s="63" t="str">
        <f t="shared" si="179"/>
        <v xml:space="preserve"> </v>
      </c>
      <c r="C651" s="83" t="str">
        <f t="shared" si="189"/>
        <v xml:space="preserve">  </v>
      </c>
      <c r="D651" s="83" t="str">
        <f t="shared" si="190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25">
      <c r="A652" s="62">
        <f t="shared" si="188"/>
        <v>3227</v>
      </c>
      <c r="B652" s="63" t="str">
        <f t="shared" si="179"/>
        <v xml:space="preserve"> </v>
      </c>
      <c r="C652" s="83" t="str">
        <f t="shared" si="189"/>
        <v xml:space="preserve">  </v>
      </c>
      <c r="D652" s="83" t="str">
        <f t="shared" si="190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25">
      <c r="A653" s="62">
        <f t="shared" si="188"/>
        <v>3227</v>
      </c>
      <c r="B653" s="63" t="str">
        <f t="shared" si="179"/>
        <v xml:space="preserve"> </v>
      </c>
      <c r="C653" s="83" t="str">
        <f t="shared" si="189"/>
        <v xml:space="preserve">  </v>
      </c>
      <c r="D653" s="83" t="str">
        <f t="shared" si="190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25">
      <c r="A654" s="62">
        <f t="shared" si="188"/>
        <v>3227</v>
      </c>
      <c r="B654" s="63" t="str">
        <f t="shared" si="179"/>
        <v xml:space="preserve"> </v>
      </c>
      <c r="C654" s="83" t="str">
        <f t="shared" si="189"/>
        <v xml:space="preserve">  </v>
      </c>
      <c r="D654" s="83" t="str">
        <f t="shared" si="190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25">
      <c r="A655" s="62">
        <f t="shared" si="158"/>
        <v>323</v>
      </c>
      <c r="B655" s="63" t="str">
        <f t="shared" si="179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 x14ac:dyDescent="0.25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25">
      <c r="A657" s="62">
        <f t="shared" ref="A657:A720" si="194">G657</f>
        <v>3231</v>
      </c>
      <c r="B657" s="63" t="str">
        <f t="shared" si="179"/>
        <v xml:space="preserve"> </v>
      </c>
      <c r="C657" s="83" t="str">
        <f t="shared" si="192"/>
        <v xml:space="preserve">  </v>
      </c>
      <c r="D657" s="83" t="str">
        <f t="shared" si="193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25">
      <c r="A658" s="62">
        <f t="shared" si="194"/>
        <v>3231</v>
      </c>
      <c r="B658" s="63" t="str">
        <f t="shared" si="179"/>
        <v xml:space="preserve"> </v>
      </c>
      <c r="C658" s="83" t="str">
        <f t="shared" si="192"/>
        <v xml:space="preserve">  </v>
      </c>
      <c r="D658" s="83" t="str">
        <f t="shared" si="193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25">
      <c r="A659" s="62">
        <f t="shared" si="194"/>
        <v>3231</v>
      </c>
      <c r="B659" s="63" t="str">
        <f t="shared" si="179"/>
        <v xml:space="preserve"> </v>
      </c>
      <c r="C659" s="83" t="str">
        <f t="shared" si="192"/>
        <v xml:space="preserve">  </v>
      </c>
      <c r="D659" s="83" t="str">
        <f t="shared" si="193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25">
      <c r="A660" s="62">
        <f t="shared" si="194"/>
        <v>3231</v>
      </c>
      <c r="B660" s="63" t="str">
        <f t="shared" si="179"/>
        <v xml:space="preserve"> </v>
      </c>
      <c r="C660" s="83" t="str">
        <f t="shared" si="192"/>
        <v xml:space="preserve">  </v>
      </c>
      <c r="D660" s="83" t="str">
        <f t="shared" si="193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25">
      <c r="A661" s="62">
        <f t="shared" si="194"/>
        <v>3231</v>
      </c>
      <c r="B661" s="63" t="str">
        <f t="shared" si="179"/>
        <v xml:space="preserve"> </v>
      </c>
      <c r="C661" s="83" t="str">
        <f t="shared" si="192"/>
        <v xml:space="preserve">  </v>
      </c>
      <c r="D661" s="83" t="str">
        <f t="shared" si="193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25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25">
      <c r="A663" s="62">
        <f t="shared" si="194"/>
        <v>3232</v>
      </c>
      <c r="B663" s="63" t="str">
        <f t="shared" si="179"/>
        <v xml:space="preserve"> </v>
      </c>
      <c r="C663" s="83" t="str">
        <f t="shared" si="192"/>
        <v xml:space="preserve">  </v>
      </c>
      <c r="D663" s="83" t="str">
        <f t="shared" si="193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25">
      <c r="A664" s="62">
        <f t="shared" si="194"/>
        <v>3232</v>
      </c>
      <c r="B664" s="63" t="str">
        <f t="shared" si="179"/>
        <v xml:space="preserve"> </v>
      </c>
      <c r="C664" s="83" t="str">
        <f t="shared" si="192"/>
        <v xml:space="preserve">  </v>
      </c>
      <c r="D664" s="83" t="str">
        <f t="shared" si="193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25">
      <c r="A665" s="62">
        <f t="shared" si="194"/>
        <v>3232</v>
      </c>
      <c r="B665" s="63" t="str">
        <f t="shared" si="179"/>
        <v xml:space="preserve"> </v>
      </c>
      <c r="C665" s="83" t="str">
        <f t="shared" si="192"/>
        <v xml:space="preserve">  </v>
      </c>
      <c r="D665" s="83" t="str">
        <f t="shared" si="193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25">
      <c r="A666" s="62">
        <f t="shared" si="194"/>
        <v>3232</v>
      </c>
      <c r="B666" s="63" t="str">
        <f t="shared" si="179"/>
        <v xml:space="preserve"> </v>
      </c>
      <c r="C666" s="83" t="str">
        <f t="shared" si="192"/>
        <v xml:space="preserve">  </v>
      </c>
      <c r="D666" s="83" t="str">
        <f t="shared" si="193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25">
      <c r="A667" s="62">
        <f t="shared" si="194"/>
        <v>3232</v>
      </c>
      <c r="B667" s="63" t="str">
        <f t="shared" si="179"/>
        <v xml:space="preserve"> </v>
      </c>
      <c r="C667" s="83" t="str">
        <f t="shared" si="192"/>
        <v xml:space="preserve">  </v>
      </c>
      <c r="D667" s="83" t="str">
        <f t="shared" si="193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25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25">
      <c r="A669" s="62">
        <f t="shared" si="194"/>
        <v>3233</v>
      </c>
      <c r="B669" s="63" t="str">
        <f t="shared" si="179"/>
        <v xml:space="preserve"> </v>
      </c>
      <c r="C669" s="83" t="str">
        <f t="shared" si="192"/>
        <v xml:space="preserve">  </v>
      </c>
      <c r="D669" s="83" t="str">
        <f t="shared" si="193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25">
      <c r="A670" s="62">
        <f t="shared" si="194"/>
        <v>3233</v>
      </c>
      <c r="B670" s="63" t="str">
        <f t="shared" si="179"/>
        <v xml:space="preserve"> </v>
      </c>
      <c r="C670" s="83" t="str">
        <f t="shared" si="192"/>
        <v xml:space="preserve">  </v>
      </c>
      <c r="D670" s="83" t="str">
        <f t="shared" si="193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25">
      <c r="A671" s="62">
        <f t="shared" si="194"/>
        <v>3233</v>
      </c>
      <c r="B671" s="63" t="str">
        <f t="shared" si="179"/>
        <v xml:space="preserve"> </v>
      </c>
      <c r="C671" s="83" t="str">
        <f t="shared" si="192"/>
        <v xml:space="preserve">  </v>
      </c>
      <c r="D671" s="83" t="str">
        <f t="shared" si="193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25">
      <c r="A672" s="62">
        <f t="shared" si="194"/>
        <v>3233</v>
      </c>
      <c r="B672" s="63" t="str">
        <f t="shared" si="179"/>
        <v xml:space="preserve"> </v>
      </c>
      <c r="C672" s="83" t="str">
        <f t="shared" si="192"/>
        <v xml:space="preserve">  </v>
      </c>
      <c r="D672" s="83" t="str">
        <f t="shared" si="193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25">
      <c r="A673" s="62">
        <f t="shared" si="194"/>
        <v>3233</v>
      </c>
      <c r="B673" s="63" t="str">
        <f t="shared" si="179"/>
        <v xml:space="preserve"> </v>
      </c>
      <c r="C673" s="83" t="str">
        <f t="shared" si="192"/>
        <v xml:space="preserve">  </v>
      </c>
      <c r="D673" s="83" t="str">
        <f t="shared" si="193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25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25">
      <c r="A675" s="62">
        <f t="shared" si="194"/>
        <v>3234</v>
      </c>
      <c r="B675" s="63" t="str">
        <f t="shared" si="179"/>
        <v xml:space="preserve"> </v>
      </c>
      <c r="C675" s="83" t="str">
        <f t="shared" si="192"/>
        <v xml:space="preserve">  </v>
      </c>
      <c r="D675" s="83" t="str">
        <f t="shared" si="193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25">
      <c r="A676" s="62">
        <f t="shared" si="194"/>
        <v>3234</v>
      </c>
      <c r="B676" s="63" t="str">
        <f t="shared" si="179"/>
        <v xml:space="preserve"> </v>
      </c>
      <c r="C676" s="83" t="str">
        <f t="shared" si="192"/>
        <v xml:space="preserve">  </v>
      </c>
      <c r="D676" s="83" t="str">
        <f t="shared" si="193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25">
      <c r="A677" s="62">
        <f t="shared" si="194"/>
        <v>3234</v>
      </c>
      <c r="B677" s="63" t="str">
        <f t="shared" si="179"/>
        <v xml:space="preserve"> </v>
      </c>
      <c r="C677" s="83" t="str">
        <f t="shared" si="192"/>
        <v xml:space="preserve">  </v>
      </c>
      <c r="D677" s="83" t="str">
        <f t="shared" si="193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25">
      <c r="A678" s="62">
        <f t="shared" si="194"/>
        <v>3234</v>
      </c>
      <c r="B678" s="63" t="str">
        <f t="shared" si="179"/>
        <v xml:space="preserve"> </v>
      </c>
      <c r="C678" s="83" t="str">
        <f t="shared" si="192"/>
        <v xml:space="preserve">  </v>
      </c>
      <c r="D678" s="83" t="str">
        <f t="shared" si="193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25">
      <c r="A679" s="62">
        <f t="shared" si="194"/>
        <v>3234</v>
      </c>
      <c r="B679" s="63" t="str">
        <f t="shared" si="179"/>
        <v xml:space="preserve"> </v>
      </c>
      <c r="C679" s="83" t="str">
        <f t="shared" si="192"/>
        <v xml:space="preserve">  </v>
      </c>
      <c r="D679" s="83" t="str">
        <f t="shared" si="193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25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25">
      <c r="A681" s="62">
        <f t="shared" si="194"/>
        <v>3235</v>
      </c>
      <c r="B681" s="63" t="str">
        <f t="shared" si="179"/>
        <v xml:space="preserve"> </v>
      </c>
      <c r="C681" s="83" t="str">
        <f t="shared" si="192"/>
        <v xml:space="preserve">  </v>
      </c>
      <c r="D681" s="83" t="str">
        <f t="shared" si="193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25">
      <c r="A682" s="62">
        <f t="shared" si="194"/>
        <v>3235</v>
      </c>
      <c r="B682" s="63" t="str">
        <f t="shared" si="179"/>
        <v xml:space="preserve"> </v>
      </c>
      <c r="C682" s="83" t="str">
        <f t="shared" si="192"/>
        <v xml:space="preserve">  </v>
      </c>
      <c r="D682" s="83" t="str">
        <f t="shared" si="193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25">
      <c r="A683" s="62">
        <f t="shared" si="194"/>
        <v>3235</v>
      </c>
      <c r="B683" s="63" t="str">
        <f t="shared" si="179"/>
        <v xml:space="preserve"> </v>
      </c>
      <c r="C683" s="83" t="str">
        <f t="shared" si="192"/>
        <v xml:space="preserve">  </v>
      </c>
      <c r="D683" s="83" t="str">
        <f t="shared" si="193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25">
      <c r="A684" s="62">
        <f t="shared" si="194"/>
        <v>3235</v>
      </c>
      <c r="B684" s="63" t="str">
        <f t="shared" si="179"/>
        <v xml:space="preserve"> </v>
      </c>
      <c r="C684" s="83" t="str">
        <f t="shared" si="192"/>
        <v xml:space="preserve">  </v>
      </c>
      <c r="D684" s="83" t="str">
        <f t="shared" si="193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25">
      <c r="A685" s="62">
        <f t="shared" si="194"/>
        <v>3235</v>
      </c>
      <c r="B685" s="63" t="str">
        <f t="shared" si="179"/>
        <v xml:space="preserve"> </v>
      </c>
      <c r="C685" s="83" t="str">
        <f t="shared" si="192"/>
        <v xml:space="preserve">  </v>
      </c>
      <c r="D685" s="83" t="str">
        <f t="shared" si="193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25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25">
      <c r="A687" s="62">
        <f t="shared" si="194"/>
        <v>3236</v>
      </c>
      <c r="B687" s="63" t="str">
        <f t="shared" si="179"/>
        <v xml:space="preserve"> </v>
      </c>
      <c r="C687" s="83" t="str">
        <f t="shared" si="192"/>
        <v xml:space="preserve">  </v>
      </c>
      <c r="D687" s="83" t="str">
        <f t="shared" si="193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25">
      <c r="A688" s="62">
        <f t="shared" si="194"/>
        <v>3236</v>
      </c>
      <c r="B688" s="63" t="str">
        <f t="shared" si="179"/>
        <v xml:space="preserve"> </v>
      </c>
      <c r="C688" s="83" t="str">
        <f t="shared" si="192"/>
        <v xml:space="preserve">  </v>
      </c>
      <c r="D688" s="83" t="str">
        <f t="shared" si="193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25">
      <c r="A689" s="62">
        <f t="shared" si="194"/>
        <v>3236</v>
      </c>
      <c r="B689" s="63" t="str">
        <f t="shared" si="179"/>
        <v xml:space="preserve"> </v>
      </c>
      <c r="C689" s="83" t="str">
        <f t="shared" si="192"/>
        <v xml:space="preserve">  </v>
      </c>
      <c r="D689" s="83" t="str">
        <f t="shared" si="193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25">
      <c r="A690" s="62">
        <f t="shared" si="194"/>
        <v>3236</v>
      </c>
      <c r="B690" s="63" t="str">
        <f t="shared" si="179"/>
        <v xml:space="preserve"> </v>
      </c>
      <c r="C690" s="83" t="str">
        <f t="shared" si="192"/>
        <v xml:space="preserve">  </v>
      </c>
      <c r="D690" s="83" t="str">
        <f t="shared" si="193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25">
      <c r="A691" s="62">
        <f t="shared" si="194"/>
        <v>3236</v>
      </c>
      <c r="B691" s="63" t="str">
        <f t="shared" si="179"/>
        <v xml:space="preserve"> </v>
      </c>
      <c r="C691" s="83" t="str">
        <f t="shared" si="192"/>
        <v xml:space="preserve">  </v>
      </c>
      <c r="D691" s="83" t="str">
        <f t="shared" si="193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25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25">
      <c r="A693" s="62">
        <f t="shared" si="194"/>
        <v>3237</v>
      </c>
      <c r="B693" s="63" t="str">
        <f t="shared" si="179"/>
        <v xml:space="preserve"> </v>
      </c>
      <c r="C693" s="83" t="str">
        <f t="shared" si="192"/>
        <v xml:space="preserve">  </v>
      </c>
      <c r="D693" s="83" t="str">
        <f t="shared" si="193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25">
      <c r="A694" s="62">
        <f t="shared" si="194"/>
        <v>3237</v>
      </c>
      <c r="B694" s="63" t="str">
        <f t="shared" si="179"/>
        <v xml:space="preserve"> </v>
      </c>
      <c r="C694" s="83" t="str">
        <f t="shared" si="192"/>
        <v xml:space="preserve">  </v>
      </c>
      <c r="D694" s="83" t="str">
        <f t="shared" si="193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25">
      <c r="A695" s="62">
        <f t="shared" si="194"/>
        <v>3237</v>
      </c>
      <c r="B695" s="63" t="str">
        <f t="shared" si="179"/>
        <v xml:space="preserve"> </v>
      </c>
      <c r="C695" s="83" t="str">
        <f t="shared" si="192"/>
        <v xml:space="preserve">  </v>
      </c>
      <c r="D695" s="83" t="str">
        <f t="shared" si="193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25">
      <c r="A696" s="62">
        <f t="shared" si="194"/>
        <v>3237</v>
      </c>
      <c r="B696" s="63" t="str">
        <f t="shared" si="179"/>
        <v xml:space="preserve"> </v>
      </c>
      <c r="C696" s="83" t="str">
        <f t="shared" si="192"/>
        <v xml:space="preserve">  </v>
      </c>
      <c r="D696" s="83" t="str">
        <f t="shared" si="193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25">
      <c r="A697" s="62">
        <f t="shared" si="194"/>
        <v>3237</v>
      </c>
      <c r="B697" s="63" t="str">
        <f t="shared" si="179"/>
        <v xml:space="preserve"> </v>
      </c>
      <c r="C697" s="83" t="str">
        <f t="shared" si="192"/>
        <v xml:space="preserve">  </v>
      </c>
      <c r="D697" s="83" t="str">
        <f t="shared" si="193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25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25">
      <c r="A699" s="62">
        <f t="shared" si="194"/>
        <v>3238</v>
      </c>
      <c r="B699" s="63" t="str">
        <f t="shared" si="179"/>
        <v xml:space="preserve"> </v>
      </c>
      <c r="C699" s="83" t="str">
        <f t="shared" si="192"/>
        <v xml:space="preserve">  </v>
      </c>
      <c r="D699" s="83" t="str">
        <f t="shared" si="193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25">
      <c r="A700" s="62">
        <f t="shared" si="194"/>
        <v>3238</v>
      </c>
      <c r="B700" s="63" t="str">
        <f t="shared" si="179"/>
        <v xml:space="preserve"> </v>
      </c>
      <c r="C700" s="83" t="str">
        <f t="shared" si="192"/>
        <v xml:space="preserve">  </v>
      </c>
      <c r="D700" s="83" t="str">
        <f t="shared" si="193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25">
      <c r="A701" s="62">
        <f t="shared" si="194"/>
        <v>3238</v>
      </c>
      <c r="B701" s="63" t="str">
        <f t="shared" si="179"/>
        <v xml:space="preserve"> </v>
      </c>
      <c r="C701" s="83" t="str">
        <f t="shared" si="192"/>
        <v xml:space="preserve">  </v>
      </c>
      <c r="D701" s="83" t="str">
        <f t="shared" si="193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25">
      <c r="A702" s="62">
        <f t="shared" si="194"/>
        <v>3238</v>
      </c>
      <c r="B702" s="63" t="str">
        <f t="shared" si="179"/>
        <v xml:space="preserve"> </v>
      </c>
      <c r="C702" s="83" t="str">
        <f t="shared" si="192"/>
        <v xml:space="preserve">  </v>
      </c>
      <c r="D702" s="83" t="str">
        <f t="shared" si="193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25">
      <c r="A703" s="62">
        <f t="shared" si="194"/>
        <v>3238</v>
      </c>
      <c r="B703" s="63" t="str">
        <f t="shared" si="179"/>
        <v xml:space="preserve"> </v>
      </c>
      <c r="C703" s="83" t="str">
        <f t="shared" si="192"/>
        <v xml:space="preserve">  </v>
      </c>
      <c r="D703" s="83" t="str">
        <f t="shared" si="193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25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25">
      <c r="A705" s="62">
        <f t="shared" si="194"/>
        <v>3239</v>
      </c>
      <c r="B705" s="63" t="str">
        <f t="shared" si="179"/>
        <v xml:space="preserve"> </v>
      </c>
      <c r="C705" s="83" t="str">
        <f t="shared" si="192"/>
        <v xml:space="preserve">  </v>
      </c>
      <c r="D705" s="83" t="str">
        <f t="shared" si="193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25">
      <c r="A706" s="62">
        <f t="shared" si="194"/>
        <v>3239</v>
      </c>
      <c r="B706" s="63" t="str">
        <f t="shared" si="179"/>
        <v xml:space="preserve"> </v>
      </c>
      <c r="C706" s="83" t="str">
        <f t="shared" si="192"/>
        <v xml:space="preserve">  </v>
      </c>
      <c r="D706" s="83" t="str">
        <f t="shared" si="193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25">
      <c r="A707" s="62">
        <f t="shared" si="194"/>
        <v>3239</v>
      </c>
      <c r="B707" s="63" t="str">
        <f t="shared" si="179"/>
        <v xml:space="preserve"> </v>
      </c>
      <c r="C707" s="83" t="str">
        <f t="shared" si="192"/>
        <v xml:space="preserve">  </v>
      </c>
      <c r="D707" s="83" t="str">
        <f t="shared" si="193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25">
      <c r="A708" s="62">
        <f t="shared" si="194"/>
        <v>3239</v>
      </c>
      <c r="B708" s="63" t="str">
        <f t="shared" si="179"/>
        <v xml:space="preserve"> </v>
      </c>
      <c r="C708" s="83" t="str">
        <f t="shared" si="192"/>
        <v xml:space="preserve">  </v>
      </c>
      <c r="D708" s="83" t="str">
        <f t="shared" si="193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25">
      <c r="A709" s="62">
        <f t="shared" si="194"/>
        <v>3239</v>
      </c>
      <c r="B709" s="63" t="str">
        <f t="shared" si="179"/>
        <v xml:space="preserve"> </v>
      </c>
      <c r="C709" s="83" t="str">
        <f t="shared" si="192"/>
        <v xml:space="preserve">  </v>
      </c>
      <c r="D709" s="83" t="str">
        <f t="shared" si="193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5.5" x14ac:dyDescent="0.25">
      <c r="A710" s="62">
        <f t="shared" si="194"/>
        <v>324</v>
      </c>
      <c r="B710" s="63" t="str">
        <f t="shared" si="179"/>
        <v xml:space="preserve"> </v>
      </c>
      <c r="C710" s="83" t="str">
        <f t="shared" si="192"/>
        <v xml:space="preserve">  </v>
      </c>
      <c r="D710" s="83" t="str">
        <f t="shared" si="193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 x14ac:dyDescent="0.25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25">
      <c r="A712" s="62">
        <f t="shared" si="194"/>
        <v>3241</v>
      </c>
      <c r="B712" s="63" t="str">
        <f t="shared" si="179"/>
        <v xml:space="preserve"> </v>
      </c>
      <c r="C712" s="83" t="str">
        <f t="shared" si="192"/>
        <v xml:space="preserve">  </v>
      </c>
      <c r="D712" s="83" t="str">
        <f t="shared" si="193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25">
      <c r="A713" s="62">
        <f t="shared" si="194"/>
        <v>3241</v>
      </c>
      <c r="B713" s="63" t="str">
        <f t="shared" si="179"/>
        <v xml:space="preserve"> </v>
      </c>
      <c r="C713" s="83" t="str">
        <f t="shared" si="192"/>
        <v xml:space="preserve">  </v>
      </c>
      <c r="D713" s="83" t="str">
        <f t="shared" si="193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25">
      <c r="A714" s="62">
        <f t="shared" si="194"/>
        <v>3241</v>
      </c>
      <c r="B714" s="63" t="str">
        <f t="shared" si="179"/>
        <v xml:space="preserve"> </v>
      </c>
      <c r="C714" s="83" t="str">
        <f t="shared" si="192"/>
        <v xml:space="preserve">  </v>
      </c>
      <c r="D714" s="83" t="str">
        <f t="shared" si="193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25">
      <c r="A715" s="62">
        <f t="shared" si="194"/>
        <v>3241</v>
      </c>
      <c r="B715" s="63" t="str">
        <f t="shared" si="179"/>
        <v xml:space="preserve"> </v>
      </c>
      <c r="C715" s="83" t="str">
        <f t="shared" si="192"/>
        <v xml:space="preserve">  </v>
      </c>
      <c r="D715" s="83" t="str">
        <f t="shared" si="193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25">
      <c r="A716" s="62">
        <f t="shared" si="194"/>
        <v>3241</v>
      </c>
      <c r="B716" s="63" t="str">
        <f t="shared" si="179"/>
        <v xml:space="preserve"> </v>
      </c>
      <c r="C716" s="83" t="str">
        <f t="shared" si="192"/>
        <v xml:space="preserve">  </v>
      </c>
      <c r="D716" s="83" t="str">
        <f t="shared" si="193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5.5" x14ac:dyDescent="0.25">
      <c r="A717" s="62">
        <f t="shared" si="194"/>
        <v>329</v>
      </c>
      <c r="B717" s="63" t="str">
        <f t="shared" si="179"/>
        <v xml:space="preserve"> </v>
      </c>
      <c r="C717" s="83" t="str">
        <f t="shared" si="192"/>
        <v xml:space="preserve">  </v>
      </c>
      <c r="D717" s="83" t="str">
        <f t="shared" si="193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 x14ac:dyDescent="0.25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25">
      <c r="A719" s="62">
        <f t="shared" si="194"/>
        <v>3291</v>
      </c>
      <c r="B719" s="63" t="str">
        <f t="shared" si="179"/>
        <v xml:space="preserve"> </v>
      </c>
      <c r="C719" s="83" t="str">
        <f t="shared" si="192"/>
        <v xml:space="preserve">  </v>
      </c>
      <c r="D719" s="83" t="str">
        <f t="shared" si="193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25">
      <c r="A720" s="62">
        <f t="shared" si="194"/>
        <v>3291</v>
      </c>
      <c r="B720" s="63" t="str">
        <f t="shared" si="179"/>
        <v xml:space="preserve"> </v>
      </c>
      <c r="C720" s="83" t="str">
        <f t="shared" si="192"/>
        <v xml:space="preserve">  </v>
      </c>
      <c r="D720" s="83" t="str">
        <f t="shared" si="193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25">
      <c r="A721" s="62">
        <f t="shared" ref="A721:A784" si="197">G721</f>
        <v>3291</v>
      </c>
      <c r="B721" s="63" t="str">
        <f t="shared" si="179"/>
        <v xml:space="preserve"> </v>
      </c>
      <c r="C721" s="83" t="str">
        <f t="shared" si="192"/>
        <v xml:space="preserve">  </v>
      </c>
      <c r="D721" s="83" t="str">
        <f t="shared" si="193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25">
      <c r="A722" s="62">
        <f t="shared" si="197"/>
        <v>3291</v>
      </c>
      <c r="B722" s="63" t="str">
        <f t="shared" si="179"/>
        <v xml:space="preserve"> </v>
      </c>
      <c r="C722" s="83" t="str">
        <f t="shared" si="192"/>
        <v xml:space="preserve">  </v>
      </c>
      <c r="D722" s="83" t="str">
        <f t="shared" si="193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25">
      <c r="A723" s="62">
        <f t="shared" si="197"/>
        <v>3291</v>
      </c>
      <c r="B723" s="63" t="str">
        <f t="shared" si="179"/>
        <v xml:space="preserve"> </v>
      </c>
      <c r="C723" s="83" t="str">
        <f t="shared" si="192"/>
        <v xml:space="preserve">  </v>
      </c>
      <c r="D723" s="83" t="str">
        <f t="shared" si="193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25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25">
      <c r="A725" s="62">
        <f t="shared" si="197"/>
        <v>3292</v>
      </c>
      <c r="B725" s="63" t="str">
        <f t="shared" si="179"/>
        <v xml:space="preserve"> </v>
      </c>
      <c r="C725" s="83" t="str">
        <f t="shared" si="192"/>
        <v xml:space="preserve">  </v>
      </c>
      <c r="D725" s="83" t="str">
        <f t="shared" si="193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25">
      <c r="A726" s="62">
        <f t="shared" si="197"/>
        <v>3292</v>
      </c>
      <c r="B726" s="63" t="str">
        <f t="shared" si="179"/>
        <v xml:space="preserve"> </v>
      </c>
      <c r="C726" s="83" t="str">
        <f t="shared" si="192"/>
        <v xml:space="preserve">  </v>
      </c>
      <c r="D726" s="83" t="str">
        <f t="shared" si="193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25">
      <c r="A727" s="62">
        <f t="shared" si="197"/>
        <v>3292</v>
      </c>
      <c r="B727" s="63" t="str">
        <f t="shared" si="179"/>
        <v xml:space="preserve"> </v>
      </c>
      <c r="C727" s="83" t="str">
        <f t="shared" si="192"/>
        <v xml:space="preserve">  </v>
      </c>
      <c r="D727" s="83" t="str">
        <f t="shared" si="193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25">
      <c r="A728" s="62">
        <f t="shared" si="197"/>
        <v>3292</v>
      </c>
      <c r="B728" s="63" t="str">
        <f t="shared" si="179"/>
        <v xml:space="preserve"> </v>
      </c>
      <c r="C728" s="83" t="str">
        <f t="shared" si="192"/>
        <v xml:space="preserve">  </v>
      </c>
      <c r="D728" s="83" t="str">
        <f t="shared" si="193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25">
      <c r="A729" s="62">
        <f t="shared" si="197"/>
        <v>3292</v>
      </c>
      <c r="B729" s="63" t="str">
        <f t="shared" si="179"/>
        <v xml:space="preserve"> </v>
      </c>
      <c r="C729" s="83" t="str">
        <f t="shared" si="192"/>
        <v xml:space="preserve">  </v>
      </c>
      <c r="D729" s="83" t="str">
        <f t="shared" si="193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25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25">
      <c r="A731" s="62">
        <f t="shared" si="197"/>
        <v>3293</v>
      </c>
      <c r="B731" s="63" t="str">
        <f t="shared" si="179"/>
        <v xml:space="preserve"> </v>
      </c>
      <c r="C731" s="83" t="str">
        <f t="shared" si="192"/>
        <v xml:space="preserve">  </v>
      </c>
      <c r="D731" s="83" t="str">
        <f t="shared" si="193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25">
      <c r="A732" s="62">
        <f t="shared" si="197"/>
        <v>3293</v>
      </c>
      <c r="B732" s="63" t="str">
        <f t="shared" si="179"/>
        <v xml:space="preserve"> </v>
      </c>
      <c r="C732" s="83" t="str">
        <f t="shared" si="192"/>
        <v xml:space="preserve">  </v>
      </c>
      <c r="D732" s="83" t="str">
        <f t="shared" si="193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25">
      <c r="A733" s="62">
        <f t="shared" si="197"/>
        <v>3293</v>
      </c>
      <c r="B733" s="63" t="str">
        <f t="shared" si="179"/>
        <v xml:space="preserve"> </v>
      </c>
      <c r="C733" s="83" t="str">
        <f t="shared" si="192"/>
        <v xml:space="preserve">  </v>
      </c>
      <c r="D733" s="83" t="str">
        <f t="shared" si="193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25">
      <c r="A734" s="62">
        <f t="shared" si="197"/>
        <v>3293</v>
      </c>
      <c r="B734" s="63" t="str">
        <f t="shared" si="179"/>
        <v xml:space="preserve"> </v>
      </c>
      <c r="C734" s="83" t="str">
        <f t="shared" si="192"/>
        <v xml:space="preserve">  </v>
      </c>
      <c r="D734" s="83" t="str">
        <f t="shared" si="193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25">
      <c r="A735" s="62">
        <f t="shared" si="197"/>
        <v>3293</v>
      </c>
      <c r="B735" s="63" t="str">
        <f t="shared" si="179"/>
        <v xml:space="preserve"> </v>
      </c>
      <c r="C735" s="83" t="str">
        <f t="shared" si="192"/>
        <v xml:space="preserve">  </v>
      </c>
      <c r="D735" s="83" t="str">
        <f t="shared" si="193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25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25">
      <c r="A737" s="62">
        <f t="shared" si="197"/>
        <v>3294</v>
      </c>
      <c r="B737" s="63" t="str">
        <f t="shared" si="179"/>
        <v xml:space="preserve"> </v>
      </c>
      <c r="C737" s="83" t="str">
        <f t="shared" si="192"/>
        <v xml:space="preserve">  </v>
      </c>
      <c r="D737" s="83" t="str">
        <f t="shared" si="193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25">
      <c r="A738" s="62">
        <f t="shared" si="197"/>
        <v>3294</v>
      </c>
      <c r="B738" s="63" t="str">
        <f t="shared" si="179"/>
        <v xml:space="preserve"> </v>
      </c>
      <c r="C738" s="83" t="str">
        <f t="shared" si="192"/>
        <v xml:space="preserve">  </v>
      </c>
      <c r="D738" s="83" t="str">
        <f t="shared" si="193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25">
      <c r="A739" s="62">
        <f t="shared" si="197"/>
        <v>3294</v>
      </c>
      <c r="B739" s="63" t="str">
        <f t="shared" si="179"/>
        <v xml:space="preserve"> </v>
      </c>
      <c r="C739" s="83" t="str">
        <f t="shared" si="192"/>
        <v xml:space="preserve">  </v>
      </c>
      <c r="D739" s="83" t="str">
        <f t="shared" si="193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25">
      <c r="A740" s="62">
        <f t="shared" si="197"/>
        <v>3294</v>
      </c>
      <c r="B740" s="63" t="str">
        <f t="shared" si="179"/>
        <v xml:space="preserve"> </v>
      </c>
      <c r="C740" s="83" t="str">
        <f t="shared" si="192"/>
        <v xml:space="preserve">  </v>
      </c>
      <c r="D740" s="83" t="str">
        <f t="shared" si="193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25">
      <c r="A741" s="62">
        <f t="shared" si="197"/>
        <v>3294</v>
      </c>
      <c r="B741" s="63" t="str">
        <f t="shared" ref="B741:B804" si="198">IF(H741&gt;0,F741," ")</f>
        <v xml:space="preserve"> </v>
      </c>
      <c r="C741" s="83" t="str">
        <f t="shared" si="192"/>
        <v xml:space="preserve">  </v>
      </c>
      <c r="D741" s="83" t="str">
        <f t="shared" si="193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25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25">
      <c r="A743" s="62">
        <f t="shared" si="197"/>
        <v>3295</v>
      </c>
      <c r="B743" s="63" t="str">
        <f t="shared" si="198"/>
        <v xml:space="preserve"> </v>
      </c>
      <c r="C743" s="83" t="str">
        <f t="shared" si="192"/>
        <v xml:space="preserve">  </v>
      </c>
      <c r="D743" s="83" t="str">
        <f t="shared" si="193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25">
      <c r="A744" s="62">
        <f t="shared" si="197"/>
        <v>3295</v>
      </c>
      <c r="B744" s="63" t="str">
        <f t="shared" si="198"/>
        <v xml:space="preserve"> </v>
      </c>
      <c r="C744" s="83" t="str">
        <f t="shared" si="192"/>
        <v xml:space="preserve">  </v>
      </c>
      <c r="D744" s="83" t="str">
        <f t="shared" si="193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25">
      <c r="A745" s="62">
        <f t="shared" si="197"/>
        <v>3295</v>
      </c>
      <c r="B745" s="63" t="str">
        <f t="shared" si="198"/>
        <v xml:space="preserve"> </v>
      </c>
      <c r="C745" s="83" t="str">
        <f t="shared" si="192"/>
        <v xml:space="preserve">  </v>
      </c>
      <c r="D745" s="83" t="str">
        <f t="shared" si="193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25">
      <c r="A746" s="62">
        <f t="shared" si="197"/>
        <v>3295</v>
      </c>
      <c r="B746" s="63" t="str">
        <f t="shared" si="198"/>
        <v xml:space="preserve"> </v>
      </c>
      <c r="C746" s="83" t="str">
        <f t="shared" si="192"/>
        <v xml:space="preserve">  </v>
      </c>
      <c r="D746" s="83" t="str">
        <f t="shared" si="193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25">
      <c r="A747" s="62">
        <f t="shared" si="197"/>
        <v>3295</v>
      </c>
      <c r="B747" s="63" t="str">
        <f t="shared" si="198"/>
        <v xml:space="preserve"> </v>
      </c>
      <c r="C747" s="83" t="str">
        <f t="shared" si="192"/>
        <v xml:space="preserve">  </v>
      </c>
      <c r="D747" s="83" t="str">
        <f t="shared" si="193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25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25">
      <c r="A749" s="62">
        <f t="shared" si="197"/>
        <v>3296</v>
      </c>
      <c r="B749" s="63" t="str">
        <f t="shared" si="198"/>
        <v xml:space="preserve"> </v>
      </c>
      <c r="C749" s="83" t="str">
        <f t="shared" si="192"/>
        <v xml:space="preserve">  </v>
      </c>
      <c r="D749" s="83" t="str">
        <f t="shared" si="193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25">
      <c r="A750" s="62">
        <f t="shared" si="197"/>
        <v>3296</v>
      </c>
      <c r="B750" s="63" t="str">
        <f t="shared" si="198"/>
        <v xml:space="preserve"> </v>
      </c>
      <c r="C750" s="83" t="str">
        <f t="shared" si="192"/>
        <v xml:space="preserve">  </v>
      </c>
      <c r="D750" s="83" t="str">
        <f t="shared" si="193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25">
      <c r="A751" s="62">
        <f t="shared" si="197"/>
        <v>3296</v>
      </c>
      <c r="B751" s="63" t="str">
        <f t="shared" si="198"/>
        <v xml:space="preserve"> </v>
      </c>
      <c r="C751" s="83" t="str">
        <f t="shared" si="192"/>
        <v xml:space="preserve">  </v>
      </c>
      <c r="D751" s="83" t="str">
        <f t="shared" si="193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25">
      <c r="A752" s="62">
        <f t="shared" si="197"/>
        <v>3296</v>
      </c>
      <c r="B752" s="63" t="str">
        <f t="shared" si="198"/>
        <v xml:space="preserve"> </v>
      </c>
      <c r="C752" s="83" t="str">
        <f t="shared" si="192"/>
        <v xml:space="preserve">  </v>
      </c>
      <c r="D752" s="83" t="str">
        <f t="shared" si="193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25">
      <c r="A753" s="62">
        <f t="shared" si="197"/>
        <v>3296</v>
      </c>
      <c r="B753" s="63" t="str">
        <f t="shared" si="198"/>
        <v xml:space="preserve"> </v>
      </c>
      <c r="C753" s="83" t="str">
        <f t="shared" si="192"/>
        <v xml:space="preserve">  </v>
      </c>
      <c r="D753" s="83" t="str">
        <f t="shared" si="193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25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25">
      <c r="A755" s="62">
        <f t="shared" si="197"/>
        <v>3299</v>
      </c>
      <c r="B755" s="63" t="str">
        <f t="shared" si="198"/>
        <v xml:space="preserve"> </v>
      </c>
      <c r="C755" s="83" t="str">
        <f t="shared" si="192"/>
        <v xml:space="preserve">  </v>
      </c>
      <c r="D755" s="83" t="str">
        <f t="shared" si="193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25">
      <c r="A756" s="62">
        <f t="shared" si="197"/>
        <v>3299</v>
      </c>
      <c r="B756" s="63" t="str">
        <f t="shared" si="198"/>
        <v xml:space="preserve"> </v>
      </c>
      <c r="C756" s="83" t="str">
        <f t="shared" si="192"/>
        <v xml:space="preserve">  </v>
      </c>
      <c r="D756" s="83" t="str">
        <f t="shared" si="193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25">
      <c r="A757" s="62">
        <f t="shared" si="197"/>
        <v>3299</v>
      </c>
      <c r="B757" s="63" t="str">
        <f t="shared" si="198"/>
        <v xml:space="preserve"> </v>
      </c>
      <c r="C757" s="83" t="str">
        <f t="shared" si="192"/>
        <v xml:space="preserve">  </v>
      </c>
      <c r="D757" s="83" t="str">
        <f t="shared" si="193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25">
      <c r="A758" s="62">
        <f t="shared" si="197"/>
        <v>3299</v>
      </c>
      <c r="B758" s="63" t="str">
        <f t="shared" si="198"/>
        <v xml:space="preserve"> </v>
      </c>
      <c r="C758" s="83" t="str">
        <f t="shared" si="192"/>
        <v xml:space="preserve">  </v>
      </c>
      <c r="D758" s="83" t="str">
        <f t="shared" si="193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25">
      <c r="A759" s="62">
        <f t="shared" si="197"/>
        <v>3299</v>
      </c>
      <c r="B759" s="63" t="str">
        <f t="shared" si="198"/>
        <v xml:space="preserve"> </v>
      </c>
      <c r="C759" s="83" t="str">
        <f t="shared" si="192"/>
        <v xml:space="preserve">  </v>
      </c>
      <c r="D759" s="83" t="str">
        <f t="shared" si="193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25">
      <c r="A760" s="62">
        <f t="shared" si="197"/>
        <v>34</v>
      </c>
      <c r="B760" s="63" t="str">
        <f t="shared" si="198"/>
        <v xml:space="preserve"> </v>
      </c>
      <c r="C760" s="83" t="str">
        <f t="shared" si="192"/>
        <v xml:space="preserve">  </v>
      </c>
      <c r="D760" s="83" t="str">
        <f t="shared" si="193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x14ac:dyDescent="0.25">
      <c r="A761" s="62">
        <f t="shared" si="197"/>
        <v>342</v>
      </c>
      <c r="B761" s="63" t="str">
        <f t="shared" si="198"/>
        <v xml:space="preserve"> </v>
      </c>
      <c r="C761" s="83" t="str">
        <f t="shared" si="192"/>
        <v xml:space="preserve">  </v>
      </c>
      <c r="D761" s="83" t="str">
        <f t="shared" si="193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 x14ac:dyDescent="0.25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25">
      <c r="A763" s="62">
        <f t="shared" si="197"/>
        <v>3423</v>
      </c>
      <c r="B763" s="63" t="str">
        <f t="shared" si="198"/>
        <v xml:space="preserve"> </v>
      </c>
      <c r="C763" s="83" t="str">
        <f t="shared" si="192"/>
        <v xml:space="preserve">  </v>
      </c>
      <c r="D763" s="83" t="str">
        <f t="shared" si="193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25">
      <c r="A764" s="62">
        <f t="shared" si="197"/>
        <v>3423</v>
      </c>
      <c r="B764" s="63" t="str">
        <f t="shared" si="198"/>
        <v xml:space="preserve"> </v>
      </c>
      <c r="C764" s="83" t="str">
        <f t="shared" si="192"/>
        <v xml:space="preserve">  </v>
      </c>
      <c r="D764" s="83" t="str">
        <f t="shared" si="193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25">
      <c r="A765" s="62">
        <f t="shared" si="197"/>
        <v>3423</v>
      </c>
      <c r="B765" s="63" t="str">
        <f t="shared" si="198"/>
        <v xml:space="preserve"> </v>
      </c>
      <c r="C765" s="83" t="str">
        <f t="shared" si="192"/>
        <v xml:space="preserve">  </v>
      </c>
      <c r="D765" s="83" t="str">
        <f t="shared" si="193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25">
      <c r="A766" s="62">
        <f t="shared" si="197"/>
        <v>3423</v>
      </c>
      <c r="B766" s="63" t="str">
        <f t="shared" si="198"/>
        <v xml:space="preserve"> </v>
      </c>
      <c r="C766" s="83" t="str">
        <f t="shared" si="192"/>
        <v xml:space="preserve">  </v>
      </c>
      <c r="D766" s="83" t="str">
        <f t="shared" si="193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25">
      <c r="A767" s="62">
        <f t="shared" si="197"/>
        <v>3423</v>
      </c>
      <c r="B767" s="63" t="str">
        <f t="shared" si="198"/>
        <v xml:space="preserve"> </v>
      </c>
      <c r="C767" s="83" t="str">
        <f t="shared" si="192"/>
        <v xml:space="preserve">  </v>
      </c>
      <c r="D767" s="83" t="str">
        <f t="shared" si="193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25">
      <c r="A768" s="62">
        <f t="shared" si="197"/>
        <v>343</v>
      </c>
      <c r="B768" s="63" t="str">
        <f t="shared" si="198"/>
        <v xml:space="preserve"> </v>
      </c>
      <c r="C768" s="83" t="str">
        <f t="shared" si="192"/>
        <v xml:space="preserve">  </v>
      </c>
      <c r="D768" s="83" t="str">
        <f t="shared" si="193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 x14ac:dyDescent="0.25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25">
      <c r="A770" s="62">
        <f t="shared" si="197"/>
        <v>3431</v>
      </c>
      <c r="B770" s="63" t="str">
        <f t="shared" si="198"/>
        <v xml:space="preserve"> </v>
      </c>
      <c r="C770" s="83" t="str">
        <f t="shared" si="192"/>
        <v xml:space="preserve">  </v>
      </c>
      <c r="D770" s="83" t="str">
        <f t="shared" si="193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25">
      <c r="A771" s="62">
        <f t="shared" si="197"/>
        <v>3431</v>
      </c>
      <c r="B771" s="63" t="str">
        <f t="shared" si="198"/>
        <v xml:space="preserve"> </v>
      </c>
      <c r="C771" s="83" t="str">
        <f t="shared" si="192"/>
        <v xml:space="preserve">  </v>
      </c>
      <c r="D771" s="83" t="str">
        <f t="shared" si="193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25">
      <c r="A772" s="62">
        <f t="shared" si="197"/>
        <v>3431</v>
      </c>
      <c r="B772" s="63" t="str">
        <f t="shared" si="198"/>
        <v xml:space="preserve"> </v>
      </c>
      <c r="C772" s="83" t="str">
        <f t="shared" si="192"/>
        <v xml:space="preserve">  </v>
      </c>
      <c r="D772" s="83" t="str">
        <f t="shared" si="193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25">
      <c r="A773" s="62">
        <f t="shared" si="197"/>
        <v>3431</v>
      </c>
      <c r="B773" s="63" t="str">
        <f t="shared" si="198"/>
        <v xml:space="preserve"> </v>
      </c>
      <c r="C773" s="83" t="str">
        <f t="shared" si="192"/>
        <v xml:space="preserve">  </v>
      </c>
      <c r="D773" s="83" t="str">
        <f t="shared" si="193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25">
      <c r="A774" s="62">
        <f t="shared" si="197"/>
        <v>3431</v>
      </c>
      <c r="B774" s="63" t="str">
        <f t="shared" si="198"/>
        <v xml:space="preserve"> </v>
      </c>
      <c r="C774" s="83" t="str">
        <f t="shared" si="192"/>
        <v xml:space="preserve">  </v>
      </c>
      <c r="D774" s="83" t="str">
        <f t="shared" si="193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25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25">
      <c r="A776" s="62">
        <f t="shared" si="197"/>
        <v>3432</v>
      </c>
      <c r="B776" s="63" t="str">
        <f t="shared" si="198"/>
        <v xml:space="preserve"> </v>
      </c>
      <c r="C776" s="83" t="str">
        <f t="shared" si="192"/>
        <v xml:space="preserve">  </v>
      </c>
      <c r="D776" s="83" t="str">
        <f t="shared" si="193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25">
      <c r="A777" s="62">
        <f t="shared" si="197"/>
        <v>3432</v>
      </c>
      <c r="B777" s="63" t="str">
        <f t="shared" si="198"/>
        <v xml:space="preserve"> </v>
      </c>
      <c r="C777" s="83" t="str">
        <f t="shared" si="192"/>
        <v xml:space="preserve">  </v>
      </c>
      <c r="D777" s="83" t="str">
        <f t="shared" si="193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25">
      <c r="A778" s="62">
        <f t="shared" si="197"/>
        <v>3432</v>
      </c>
      <c r="B778" s="63" t="str">
        <f t="shared" si="198"/>
        <v xml:space="preserve"> </v>
      </c>
      <c r="C778" s="83" t="str">
        <f t="shared" si="192"/>
        <v xml:space="preserve">  </v>
      </c>
      <c r="D778" s="83" t="str">
        <f t="shared" si="193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25">
      <c r="A779" s="62">
        <f t="shared" si="197"/>
        <v>3432</v>
      </c>
      <c r="B779" s="63" t="str">
        <f t="shared" si="198"/>
        <v xml:space="preserve"> </v>
      </c>
      <c r="C779" s="83" t="str">
        <f t="shared" si="192"/>
        <v xml:space="preserve">  </v>
      </c>
      <c r="D779" s="83" t="str">
        <f t="shared" si="193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25">
      <c r="A780" s="62">
        <f t="shared" si="197"/>
        <v>3432</v>
      </c>
      <c r="B780" s="63" t="str">
        <f t="shared" si="198"/>
        <v xml:space="preserve"> </v>
      </c>
      <c r="C780" s="83" t="str">
        <f t="shared" si="192"/>
        <v xml:space="preserve">  </v>
      </c>
      <c r="D780" s="83" t="str">
        <f t="shared" si="193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25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25">
      <c r="A782" s="62">
        <f t="shared" si="197"/>
        <v>3433</v>
      </c>
      <c r="B782" s="63" t="str">
        <f t="shared" si="198"/>
        <v xml:space="preserve"> </v>
      </c>
      <c r="C782" s="83" t="str">
        <f t="shared" ref="C782:C828" si="202">IF(H782&gt;0,LEFT(E782,3),"  ")</f>
        <v xml:space="preserve">  </v>
      </c>
      <c r="D782" s="83" t="str">
        <f t="shared" ref="D782:D828" si="203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25">
      <c r="A783" s="62">
        <f t="shared" si="197"/>
        <v>3433</v>
      </c>
      <c r="B783" s="63" t="str">
        <f t="shared" si="198"/>
        <v xml:space="preserve"> </v>
      </c>
      <c r="C783" s="83" t="str">
        <f t="shared" si="202"/>
        <v xml:space="preserve">  </v>
      </c>
      <c r="D783" s="83" t="str">
        <f t="shared" si="203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25">
      <c r="A784" s="62">
        <f t="shared" si="197"/>
        <v>3433</v>
      </c>
      <c r="B784" s="63" t="str">
        <f t="shared" si="198"/>
        <v xml:space="preserve"> </v>
      </c>
      <c r="C784" s="83" t="str">
        <f t="shared" si="202"/>
        <v xml:space="preserve">  </v>
      </c>
      <c r="D784" s="83" t="str">
        <f t="shared" si="203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25">
      <c r="A785" s="62">
        <f t="shared" ref="A785:A786" si="204">G785</f>
        <v>3433</v>
      </c>
      <c r="B785" s="63" t="str">
        <f t="shared" si="198"/>
        <v xml:space="preserve"> </v>
      </c>
      <c r="C785" s="83" t="str">
        <f t="shared" si="202"/>
        <v xml:space="preserve">  </v>
      </c>
      <c r="D785" s="83" t="str">
        <f t="shared" si="203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25">
      <c r="A786" s="62">
        <f t="shared" si="204"/>
        <v>3433</v>
      </c>
      <c r="B786" s="63" t="str">
        <f t="shared" si="198"/>
        <v xml:space="preserve"> </v>
      </c>
      <c r="C786" s="83" t="str">
        <f t="shared" si="202"/>
        <v xml:space="preserve">  </v>
      </c>
      <c r="D786" s="83" t="str">
        <f t="shared" si="203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25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25">
      <c r="A788" s="62">
        <f t="shared" ref="A788:A792" si="205">G788</f>
        <v>3434</v>
      </c>
      <c r="B788" s="63" t="str">
        <f t="shared" si="198"/>
        <v xml:space="preserve"> </v>
      </c>
      <c r="C788" s="83" t="str">
        <f t="shared" si="202"/>
        <v xml:space="preserve">  </v>
      </c>
      <c r="D788" s="83" t="str">
        <f t="shared" si="203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25">
      <c r="A789" s="62">
        <f t="shared" si="205"/>
        <v>3434</v>
      </c>
      <c r="B789" s="63" t="str">
        <f t="shared" si="198"/>
        <v xml:space="preserve"> </v>
      </c>
      <c r="C789" s="83" t="str">
        <f t="shared" si="202"/>
        <v xml:space="preserve">  </v>
      </c>
      <c r="D789" s="83" t="str">
        <f t="shared" si="203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25">
      <c r="A790" s="62">
        <f t="shared" si="205"/>
        <v>3434</v>
      </c>
      <c r="B790" s="63" t="str">
        <f t="shared" si="198"/>
        <v xml:space="preserve"> </v>
      </c>
      <c r="C790" s="83" t="str">
        <f t="shared" si="202"/>
        <v xml:space="preserve">  </v>
      </c>
      <c r="D790" s="83" t="str">
        <f t="shared" si="203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25">
      <c r="A791" s="62">
        <f t="shared" si="205"/>
        <v>3434</v>
      </c>
      <c r="B791" s="63" t="str">
        <f t="shared" si="198"/>
        <v xml:space="preserve"> </v>
      </c>
      <c r="C791" s="83" t="str">
        <f t="shared" si="202"/>
        <v xml:space="preserve">  </v>
      </c>
      <c r="D791" s="83" t="str">
        <f t="shared" si="203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25">
      <c r="A792" s="62">
        <f t="shared" si="205"/>
        <v>3434</v>
      </c>
      <c r="B792" s="63" t="str">
        <f t="shared" si="198"/>
        <v xml:space="preserve"> </v>
      </c>
      <c r="C792" s="83" t="str">
        <f t="shared" si="202"/>
        <v xml:space="preserve">  </v>
      </c>
      <c r="D792" s="83" t="str">
        <f t="shared" si="203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25">
      <c r="A793" s="62">
        <f>G793</f>
        <v>35</v>
      </c>
      <c r="B793" s="63" t="str">
        <f t="shared" si="198"/>
        <v xml:space="preserve"> </v>
      </c>
      <c r="C793" s="83" t="str">
        <f t="shared" si="202"/>
        <v xml:space="preserve">  </v>
      </c>
      <c r="D793" s="83" t="str">
        <f t="shared" si="203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8.25" x14ac:dyDescent="0.25">
      <c r="A794" s="62">
        <f>G794</f>
        <v>353</v>
      </c>
      <c r="B794" s="63" t="str">
        <f t="shared" si="198"/>
        <v xml:space="preserve"> </v>
      </c>
      <c r="C794" s="83" t="str">
        <f t="shared" si="202"/>
        <v xml:space="preserve">  </v>
      </c>
      <c r="D794" s="83" t="str">
        <f t="shared" si="203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 x14ac:dyDescent="0.25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25">
      <c r="A796" s="62">
        <f t="shared" ref="A796:A859" si="208">G796</f>
        <v>3531</v>
      </c>
      <c r="B796" s="63" t="str">
        <f t="shared" si="198"/>
        <v xml:space="preserve"> </v>
      </c>
      <c r="C796" s="83" t="str">
        <f t="shared" si="202"/>
        <v xml:space="preserve">  </v>
      </c>
      <c r="D796" s="83" t="str">
        <f t="shared" si="203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25">
      <c r="A797" s="62">
        <f t="shared" si="208"/>
        <v>3531</v>
      </c>
      <c r="B797" s="63" t="str">
        <f t="shared" si="198"/>
        <v xml:space="preserve"> </v>
      </c>
      <c r="C797" s="83" t="str">
        <f t="shared" si="202"/>
        <v xml:space="preserve">  </v>
      </c>
      <c r="D797" s="83" t="str">
        <f t="shared" si="203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25">
      <c r="A798" s="62">
        <f t="shared" si="208"/>
        <v>3531</v>
      </c>
      <c r="B798" s="63" t="str">
        <f t="shared" si="198"/>
        <v xml:space="preserve"> </v>
      </c>
      <c r="C798" s="83" t="str">
        <f t="shared" si="202"/>
        <v xml:space="preserve">  </v>
      </c>
      <c r="D798" s="83" t="str">
        <f t="shared" si="203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25">
      <c r="A799" s="62">
        <f t="shared" si="208"/>
        <v>3531</v>
      </c>
      <c r="B799" s="63" t="str">
        <f t="shared" si="198"/>
        <v xml:space="preserve"> </v>
      </c>
      <c r="C799" s="83" t="str">
        <f t="shared" si="202"/>
        <v xml:space="preserve">  </v>
      </c>
      <c r="D799" s="83" t="str">
        <f t="shared" si="203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25">
      <c r="A800" s="62">
        <f t="shared" si="208"/>
        <v>3531</v>
      </c>
      <c r="B800" s="63" t="str">
        <f t="shared" si="198"/>
        <v xml:space="preserve"> </v>
      </c>
      <c r="C800" s="83" t="str">
        <f t="shared" si="202"/>
        <v xml:space="preserve">  </v>
      </c>
      <c r="D800" s="83" t="str">
        <f t="shared" si="203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5.5" x14ac:dyDescent="0.25">
      <c r="A801" s="62">
        <f t="shared" si="208"/>
        <v>36</v>
      </c>
      <c r="B801" s="63" t="str">
        <f t="shared" si="198"/>
        <v xml:space="preserve"> </v>
      </c>
      <c r="C801" s="83" t="str">
        <f t="shared" si="202"/>
        <v xml:space="preserve">  </v>
      </c>
      <c r="D801" s="83" t="str">
        <f t="shared" si="203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5.5" x14ac:dyDescent="0.25">
      <c r="A802" s="62">
        <f t="shared" si="208"/>
        <v>366</v>
      </c>
      <c r="B802" s="63" t="str">
        <f t="shared" si="198"/>
        <v xml:space="preserve"> </v>
      </c>
      <c r="C802" s="83" t="str">
        <f t="shared" si="202"/>
        <v xml:space="preserve">  </v>
      </c>
      <c r="D802" s="83" t="str">
        <f t="shared" si="203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 x14ac:dyDescent="0.25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25">
      <c r="A804" s="62">
        <f t="shared" si="208"/>
        <v>3661</v>
      </c>
      <c r="B804" s="63" t="str">
        <f t="shared" si="198"/>
        <v xml:space="preserve"> </v>
      </c>
      <c r="C804" s="83" t="str">
        <f t="shared" si="202"/>
        <v xml:space="preserve">  </v>
      </c>
      <c r="D804" s="83" t="str">
        <f t="shared" si="203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25">
      <c r="A805" s="62">
        <f t="shared" si="208"/>
        <v>3661</v>
      </c>
      <c r="B805" s="63" t="str">
        <f t="shared" ref="B805:B868" si="211">IF(H805&gt;0,F805," ")</f>
        <v xml:space="preserve"> </v>
      </c>
      <c r="C805" s="83" t="str">
        <f t="shared" si="202"/>
        <v xml:space="preserve">  </v>
      </c>
      <c r="D805" s="83" t="str">
        <f t="shared" si="203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25">
      <c r="A806" s="62">
        <f t="shared" si="208"/>
        <v>3661</v>
      </c>
      <c r="B806" s="63" t="str">
        <f t="shared" si="211"/>
        <v xml:space="preserve"> </v>
      </c>
      <c r="C806" s="83" t="str">
        <f t="shared" si="202"/>
        <v xml:space="preserve">  </v>
      </c>
      <c r="D806" s="83" t="str">
        <f t="shared" si="203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25">
      <c r="A807" s="62">
        <f t="shared" si="208"/>
        <v>3661</v>
      </c>
      <c r="B807" s="63" t="str">
        <f t="shared" si="211"/>
        <v xml:space="preserve"> </v>
      </c>
      <c r="C807" s="83" t="str">
        <f t="shared" si="202"/>
        <v xml:space="preserve">  </v>
      </c>
      <c r="D807" s="83" t="str">
        <f t="shared" si="203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25">
      <c r="A808" s="62">
        <f t="shared" si="208"/>
        <v>3661</v>
      </c>
      <c r="B808" s="63" t="str">
        <f t="shared" si="211"/>
        <v xml:space="preserve"> </v>
      </c>
      <c r="C808" s="83" t="str">
        <f t="shared" si="202"/>
        <v xml:space="preserve">  </v>
      </c>
      <c r="D808" s="83" t="str">
        <f t="shared" si="203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25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25">
      <c r="A810" s="62">
        <f t="shared" si="208"/>
        <v>3662</v>
      </c>
      <c r="B810" s="63" t="str">
        <f t="shared" si="211"/>
        <v xml:space="preserve"> </v>
      </c>
      <c r="C810" s="83" t="str">
        <f t="shared" si="202"/>
        <v xml:space="preserve">  </v>
      </c>
      <c r="D810" s="83" t="str">
        <f t="shared" si="203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25">
      <c r="A811" s="62">
        <f t="shared" si="208"/>
        <v>3662</v>
      </c>
      <c r="B811" s="63" t="str">
        <f t="shared" si="211"/>
        <v xml:space="preserve"> </v>
      </c>
      <c r="C811" s="83" t="str">
        <f t="shared" si="202"/>
        <v xml:space="preserve">  </v>
      </c>
      <c r="D811" s="83" t="str">
        <f t="shared" si="203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25">
      <c r="A812" s="62">
        <f t="shared" si="208"/>
        <v>3662</v>
      </c>
      <c r="B812" s="63" t="str">
        <f t="shared" si="211"/>
        <v xml:space="preserve"> </v>
      </c>
      <c r="C812" s="83" t="str">
        <f t="shared" si="202"/>
        <v xml:space="preserve">  </v>
      </c>
      <c r="D812" s="83" t="str">
        <f t="shared" si="203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25">
      <c r="A813" s="62">
        <f t="shared" si="208"/>
        <v>3662</v>
      </c>
      <c r="B813" s="63" t="str">
        <f t="shared" si="211"/>
        <v xml:space="preserve"> </v>
      </c>
      <c r="C813" s="83" t="str">
        <f t="shared" si="202"/>
        <v xml:space="preserve">  </v>
      </c>
      <c r="D813" s="83" t="str">
        <f t="shared" si="203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25">
      <c r="A814" s="62">
        <f t="shared" si="208"/>
        <v>3662</v>
      </c>
      <c r="B814" s="63" t="str">
        <f t="shared" si="211"/>
        <v xml:space="preserve"> </v>
      </c>
      <c r="C814" s="83" t="str">
        <f t="shared" si="202"/>
        <v xml:space="preserve">  </v>
      </c>
      <c r="D814" s="83" t="str">
        <f t="shared" si="203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5.5" x14ac:dyDescent="0.25">
      <c r="A815" s="62">
        <f t="shared" si="208"/>
        <v>368</v>
      </c>
      <c r="B815" s="63" t="str">
        <f t="shared" si="211"/>
        <v xml:space="preserve"> </v>
      </c>
      <c r="C815" s="83" t="str">
        <f t="shared" si="202"/>
        <v xml:space="preserve">  </v>
      </c>
      <c r="D815" s="83" t="str">
        <f t="shared" si="203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 x14ac:dyDescent="0.25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25">
      <c r="A817" s="62">
        <f t="shared" si="208"/>
        <v>3681</v>
      </c>
      <c r="B817" s="63" t="str">
        <f t="shared" si="211"/>
        <v xml:space="preserve"> </v>
      </c>
      <c r="C817" s="83" t="str">
        <f t="shared" si="202"/>
        <v xml:space="preserve">  </v>
      </c>
      <c r="D817" s="83" t="str">
        <f t="shared" si="203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25">
      <c r="A818" s="62">
        <f t="shared" si="208"/>
        <v>3681</v>
      </c>
      <c r="B818" s="63" t="str">
        <f t="shared" si="211"/>
        <v xml:space="preserve"> </v>
      </c>
      <c r="C818" s="83" t="str">
        <f t="shared" si="202"/>
        <v xml:space="preserve">  </v>
      </c>
      <c r="D818" s="83" t="str">
        <f t="shared" si="203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25">
      <c r="A819" s="62">
        <f t="shared" si="208"/>
        <v>3681</v>
      </c>
      <c r="B819" s="63" t="str">
        <f t="shared" si="211"/>
        <v xml:space="preserve"> </v>
      </c>
      <c r="C819" s="83" t="str">
        <f t="shared" si="202"/>
        <v xml:space="preserve">  </v>
      </c>
      <c r="D819" s="83" t="str">
        <f t="shared" si="203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25">
      <c r="A820" s="62">
        <f t="shared" si="208"/>
        <v>3681</v>
      </c>
      <c r="B820" s="63" t="str">
        <f t="shared" si="211"/>
        <v xml:space="preserve"> </v>
      </c>
      <c r="C820" s="83" t="str">
        <f t="shared" si="202"/>
        <v xml:space="preserve">  </v>
      </c>
      <c r="D820" s="83" t="str">
        <f t="shared" si="203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25">
      <c r="A821" s="62">
        <f t="shared" si="208"/>
        <v>3681</v>
      </c>
      <c r="B821" s="63" t="str">
        <f t="shared" si="211"/>
        <v xml:space="preserve"> </v>
      </c>
      <c r="C821" s="83" t="str">
        <f t="shared" si="202"/>
        <v xml:space="preserve">  </v>
      </c>
      <c r="D821" s="83" t="str">
        <f t="shared" si="203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25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25">
      <c r="A823" s="62">
        <f t="shared" ref="A823:A827" si="213">G823</f>
        <v>3682</v>
      </c>
      <c r="B823" s="63" t="str">
        <f t="shared" si="211"/>
        <v xml:space="preserve"> </v>
      </c>
      <c r="C823" s="83" t="str">
        <f t="shared" si="202"/>
        <v xml:space="preserve">  </v>
      </c>
      <c r="D823" s="83" t="str">
        <f t="shared" si="203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25">
      <c r="A824" s="62">
        <f t="shared" si="213"/>
        <v>3682</v>
      </c>
      <c r="B824" s="63" t="str">
        <f t="shared" si="211"/>
        <v xml:space="preserve"> </v>
      </c>
      <c r="C824" s="83" t="str">
        <f t="shared" si="202"/>
        <v xml:space="preserve">  </v>
      </c>
      <c r="D824" s="83" t="str">
        <f t="shared" si="203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25">
      <c r="A825" s="62">
        <f t="shared" si="213"/>
        <v>3682</v>
      </c>
      <c r="B825" s="63" t="str">
        <f t="shared" si="211"/>
        <v xml:space="preserve"> </v>
      </c>
      <c r="C825" s="83" t="str">
        <f t="shared" si="202"/>
        <v xml:space="preserve">  </v>
      </c>
      <c r="D825" s="83" t="str">
        <f t="shared" si="203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25">
      <c r="A826" s="62">
        <f t="shared" si="213"/>
        <v>3682</v>
      </c>
      <c r="B826" s="63" t="str">
        <f t="shared" si="211"/>
        <v xml:space="preserve"> </v>
      </c>
      <c r="C826" s="83" t="str">
        <f t="shared" si="202"/>
        <v xml:space="preserve">  </v>
      </c>
      <c r="D826" s="83" t="str">
        <f t="shared" si="203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25">
      <c r="A827" s="62">
        <f t="shared" si="213"/>
        <v>3682</v>
      </c>
      <c r="B827" s="63" t="str">
        <f t="shared" si="211"/>
        <v xml:space="preserve"> </v>
      </c>
      <c r="C827" s="83" t="str">
        <f t="shared" si="202"/>
        <v xml:space="preserve">  </v>
      </c>
      <c r="D827" s="83" t="str">
        <f t="shared" si="203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5.5" x14ac:dyDescent="0.25">
      <c r="A828" s="62">
        <f t="shared" si="208"/>
        <v>369</v>
      </c>
      <c r="B828" s="63" t="str">
        <f t="shared" si="211"/>
        <v xml:space="preserve"> </v>
      </c>
      <c r="C828" s="83" t="str">
        <f t="shared" si="202"/>
        <v xml:space="preserve">  </v>
      </c>
      <c r="D828" s="83" t="str">
        <f t="shared" si="203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 x14ac:dyDescent="0.25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25">
      <c r="A830" s="62">
        <f t="shared" ref="A830:A834" si="215">G830</f>
        <v>3691</v>
      </c>
      <c r="B830" s="63" t="str">
        <f t="shared" si="211"/>
        <v xml:space="preserve"> </v>
      </c>
      <c r="C830" s="83" t="str">
        <f t="shared" ref="C830:C893" si="216">IF(H830&gt;0,LEFT(E830,3),"  ")</f>
        <v xml:space="preserve">  </v>
      </c>
      <c r="D830" s="83" t="str">
        <f t="shared" ref="D830:D893" si="217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25">
      <c r="A831" s="62">
        <f t="shared" si="215"/>
        <v>3691</v>
      </c>
      <c r="B831" s="63" t="str">
        <f t="shared" si="211"/>
        <v xml:space="preserve"> </v>
      </c>
      <c r="C831" s="83" t="str">
        <f t="shared" si="216"/>
        <v xml:space="preserve">  </v>
      </c>
      <c r="D831" s="83" t="str">
        <f t="shared" si="217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25">
      <c r="A832" s="62">
        <f t="shared" si="215"/>
        <v>3691</v>
      </c>
      <c r="B832" s="63" t="str">
        <f t="shared" si="211"/>
        <v xml:space="preserve"> </v>
      </c>
      <c r="C832" s="83" t="str">
        <f t="shared" si="216"/>
        <v xml:space="preserve">  </v>
      </c>
      <c r="D832" s="83" t="str">
        <f t="shared" si="217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25">
      <c r="A833" s="62">
        <f t="shared" si="215"/>
        <v>3691</v>
      </c>
      <c r="B833" s="63" t="str">
        <f t="shared" si="211"/>
        <v xml:space="preserve"> </v>
      </c>
      <c r="C833" s="83" t="str">
        <f t="shared" si="216"/>
        <v xml:space="preserve">  </v>
      </c>
      <c r="D833" s="83" t="str">
        <f t="shared" si="217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25">
      <c r="A834" s="62">
        <f t="shared" si="215"/>
        <v>3691</v>
      </c>
      <c r="B834" s="63" t="str">
        <f t="shared" si="211"/>
        <v xml:space="preserve"> </v>
      </c>
      <c r="C834" s="83" t="str">
        <f t="shared" si="216"/>
        <v xml:space="preserve">  </v>
      </c>
      <c r="D834" s="83" t="str">
        <f t="shared" si="217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25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25">
      <c r="A836" s="62">
        <f t="shared" si="208"/>
        <v>3693</v>
      </c>
      <c r="B836" s="63" t="str">
        <f t="shared" si="211"/>
        <v xml:space="preserve"> </v>
      </c>
      <c r="C836" s="83" t="str">
        <f t="shared" si="216"/>
        <v xml:space="preserve">  </v>
      </c>
      <c r="D836" s="83" t="str">
        <f t="shared" si="217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25">
      <c r="A837" s="62">
        <f t="shared" si="208"/>
        <v>3693</v>
      </c>
      <c r="B837" s="63" t="str">
        <f t="shared" si="211"/>
        <v xml:space="preserve"> </v>
      </c>
      <c r="C837" s="83" t="str">
        <f t="shared" si="216"/>
        <v xml:space="preserve">  </v>
      </c>
      <c r="D837" s="83" t="str">
        <f t="shared" si="217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25">
      <c r="A838" s="62">
        <f t="shared" si="208"/>
        <v>3693</v>
      </c>
      <c r="B838" s="63" t="str">
        <f t="shared" si="211"/>
        <v xml:space="preserve"> </v>
      </c>
      <c r="C838" s="83" t="str">
        <f t="shared" si="216"/>
        <v xml:space="preserve">  </v>
      </c>
      <c r="D838" s="83" t="str">
        <f t="shared" si="217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25">
      <c r="A839" s="62">
        <f t="shared" si="208"/>
        <v>3693</v>
      </c>
      <c r="B839" s="63" t="str">
        <f t="shared" si="211"/>
        <v xml:space="preserve"> </v>
      </c>
      <c r="C839" s="83" t="str">
        <f t="shared" si="216"/>
        <v xml:space="preserve">  </v>
      </c>
      <c r="D839" s="83" t="str">
        <f t="shared" si="217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25">
      <c r="A840" s="62">
        <f t="shared" si="208"/>
        <v>3693</v>
      </c>
      <c r="B840" s="63" t="str">
        <f t="shared" si="211"/>
        <v xml:space="preserve"> </v>
      </c>
      <c r="C840" s="83" t="str">
        <f t="shared" si="216"/>
        <v xml:space="preserve">  </v>
      </c>
      <c r="D840" s="83" t="str">
        <f t="shared" si="217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25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25">
      <c r="A842" s="62">
        <f t="shared" si="208"/>
        <v>3694</v>
      </c>
      <c r="B842" s="63" t="str">
        <f t="shared" si="211"/>
        <v xml:space="preserve"> </v>
      </c>
      <c r="C842" s="83" t="str">
        <f t="shared" si="216"/>
        <v xml:space="preserve">  </v>
      </c>
      <c r="D842" s="83" t="str">
        <f t="shared" si="217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25">
      <c r="A843" s="62">
        <f t="shared" si="208"/>
        <v>3694</v>
      </c>
      <c r="B843" s="63" t="str">
        <f t="shared" si="211"/>
        <v xml:space="preserve"> </v>
      </c>
      <c r="C843" s="83" t="str">
        <f t="shared" si="216"/>
        <v xml:space="preserve">  </v>
      </c>
      <c r="D843" s="83" t="str">
        <f t="shared" si="217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25">
      <c r="A844" s="62">
        <f t="shared" si="208"/>
        <v>3694</v>
      </c>
      <c r="B844" s="63" t="str">
        <f t="shared" si="211"/>
        <v xml:space="preserve"> </v>
      </c>
      <c r="C844" s="83" t="str">
        <f t="shared" si="216"/>
        <v xml:space="preserve">  </v>
      </c>
      <c r="D844" s="83" t="str">
        <f t="shared" si="217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25">
      <c r="A845" s="62">
        <f t="shared" si="208"/>
        <v>3694</v>
      </c>
      <c r="B845" s="63" t="str">
        <f t="shared" si="211"/>
        <v xml:space="preserve"> </v>
      </c>
      <c r="C845" s="83" t="str">
        <f t="shared" si="216"/>
        <v xml:space="preserve">  </v>
      </c>
      <c r="D845" s="83" t="str">
        <f t="shared" si="217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25">
      <c r="A846" s="62">
        <f t="shared" si="208"/>
        <v>3694</v>
      </c>
      <c r="B846" s="63" t="str">
        <f t="shared" si="211"/>
        <v xml:space="preserve"> </v>
      </c>
      <c r="C846" s="83" t="str">
        <f t="shared" si="216"/>
        <v xml:space="preserve">  </v>
      </c>
      <c r="D846" s="83" t="str">
        <f t="shared" si="217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5.5" x14ac:dyDescent="0.25">
      <c r="A847" s="62">
        <f t="shared" si="208"/>
        <v>37</v>
      </c>
      <c r="B847" s="63" t="str">
        <f t="shared" si="211"/>
        <v xml:space="preserve"> </v>
      </c>
      <c r="C847" s="83" t="str">
        <f t="shared" si="216"/>
        <v xml:space="preserve">  </v>
      </c>
      <c r="D847" s="83" t="str">
        <f t="shared" si="217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5.5" x14ac:dyDescent="0.25">
      <c r="A848" s="62">
        <f t="shared" si="208"/>
        <v>372</v>
      </c>
      <c r="B848" s="63" t="str">
        <f t="shared" si="211"/>
        <v xml:space="preserve"> </v>
      </c>
      <c r="C848" s="83" t="str">
        <f t="shared" si="216"/>
        <v xml:space="preserve">  </v>
      </c>
      <c r="D848" s="83" t="str">
        <f t="shared" si="217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 x14ac:dyDescent="0.25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25">
      <c r="A850" s="62">
        <f t="shared" si="208"/>
        <v>3721</v>
      </c>
      <c r="B850" s="63" t="str">
        <f t="shared" si="211"/>
        <v xml:space="preserve"> </v>
      </c>
      <c r="C850" s="83" t="str">
        <f t="shared" si="216"/>
        <v xml:space="preserve">  </v>
      </c>
      <c r="D850" s="83" t="str">
        <f t="shared" si="217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25">
      <c r="A851" s="62">
        <f t="shared" si="208"/>
        <v>3721</v>
      </c>
      <c r="B851" s="63" t="str">
        <f t="shared" si="211"/>
        <v xml:space="preserve"> </v>
      </c>
      <c r="C851" s="83" t="str">
        <f t="shared" si="216"/>
        <v xml:space="preserve">  </v>
      </c>
      <c r="D851" s="83" t="str">
        <f t="shared" si="217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25">
      <c r="A852" s="62">
        <f t="shared" si="208"/>
        <v>3721</v>
      </c>
      <c r="B852" s="63" t="str">
        <f t="shared" si="211"/>
        <v xml:space="preserve"> </v>
      </c>
      <c r="C852" s="83" t="str">
        <f t="shared" si="216"/>
        <v xml:space="preserve">  </v>
      </c>
      <c r="D852" s="83" t="str">
        <f t="shared" si="217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25">
      <c r="A853" s="62">
        <f t="shared" si="208"/>
        <v>3721</v>
      </c>
      <c r="B853" s="63" t="str">
        <f t="shared" si="211"/>
        <v xml:space="preserve"> </v>
      </c>
      <c r="C853" s="83" t="str">
        <f t="shared" si="216"/>
        <v xml:space="preserve">  </v>
      </c>
      <c r="D853" s="83" t="str">
        <f t="shared" si="217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25">
      <c r="A854" s="62">
        <f t="shared" si="208"/>
        <v>3721</v>
      </c>
      <c r="B854" s="63" t="str">
        <f t="shared" si="211"/>
        <v xml:space="preserve"> </v>
      </c>
      <c r="C854" s="83" t="str">
        <f t="shared" si="216"/>
        <v xml:space="preserve">  </v>
      </c>
      <c r="D854" s="83" t="str">
        <f t="shared" si="217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25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25">
      <c r="A856" s="62">
        <f t="shared" si="208"/>
        <v>3722</v>
      </c>
      <c r="B856" s="63" t="str">
        <f t="shared" si="211"/>
        <v xml:space="preserve"> </v>
      </c>
      <c r="C856" s="83" t="str">
        <f t="shared" si="216"/>
        <v xml:space="preserve">  </v>
      </c>
      <c r="D856" s="83" t="str">
        <f t="shared" si="217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25">
      <c r="A857" s="62">
        <f t="shared" si="208"/>
        <v>3722</v>
      </c>
      <c r="B857" s="63" t="str">
        <f t="shared" si="211"/>
        <v xml:space="preserve"> </v>
      </c>
      <c r="C857" s="83" t="str">
        <f t="shared" si="216"/>
        <v xml:space="preserve">  </v>
      </c>
      <c r="D857" s="83" t="str">
        <f t="shared" si="217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25">
      <c r="A858" s="62">
        <f t="shared" si="208"/>
        <v>3722</v>
      </c>
      <c r="B858" s="63" t="str">
        <f t="shared" si="211"/>
        <v xml:space="preserve"> </v>
      </c>
      <c r="C858" s="83" t="str">
        <f t="shared" si="216"/>
        <v xml:space="preserve">  </v>
      </c>
      <c r="D858" s="83" t="str">
        <f t="shared" si="217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25">
      <c r="A859" s="62">
        <f t="shared" si="208"/>
        <v>3722</v>
      </c>
      <c r="B859" s="63" t="str">
        <f t="shared" si="211"/>
        <v xml:space="preserve"> </v>
      </c>
      <c r="C859" s="83" t="str">
        <f t="shared" si="216"/>
        <v xml:space="preserve">  </v>
      </c>
      <c r="D859" s="83" t="str">
        <f t="shared" si="217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25">
      <c r="A860" s="62">
        <f t="shared" ref="A860:A923" si="220">G860</f>
        <v>3722</v>
      </c>
      <c r="B860" s="63" t="str">
        <f t="shared" si="211"/>
        <v xml:space="preserve"> </v>
      </c>
      <c r="C860" s="83" t="str">
        <f t="shared" si="216"/>
        <v xml:space="preserve">  </v>
      </c>
      <c r="D860" s="83" t="str">
        <f t="shared" si="217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25">
      <c r="A861" s="62">
        <f t="shared" si="220"/>
        <v>38</v>
      </c>
      <c r="B861" s="63" t="str">
        <f t="shared" si="211"/>
        <v xml:space="preserve"> </v>
      </c>
      <c r="C861" s="83" t="str">
        <f t="shared" si="216"/>
        <v xml:space="preserve">  </v>
      </c>
      <c r="D861" s="83" t="str">
        <f t="shared" si="217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 x14ac:dyDescent="0.25">
      <c r="A862" s="62">
        <f t="shared" si="220"/>
        <v>381</v>
      </c>
      <c r="B862" s="63" t="str">
        <f t="shared" si="211"/>
        <v xml:space="preserve"> </v>
      </c>
      <c r="C862" s="83" t="str">
        <f t="shared" si="216"/>
        <v xml:space="preserve">  </v>
      </c>
      <c r="D862" s="83" t="str">
        <f t="shared" si="217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 x14ac:dyDescent="0.25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25">
      <c r="A864" s="62">
        <f t="shared" si="220"/>
        <v>3811</v>
      </c>
      <c r="B864" s="63" t="str">
        <f t="shared" si="211"/>
        <v xml:space="preserve"> </v>
      </c>
      <c r="C864" s="83" t="str">
        <f t="shared" si="216"/>
        <v xml:space="preserve">  </v>
      </c>
      <c r="D864" s="83" t="str">
        <f t="shared" si="217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25">
      <c r="A865" s="62">
        <f t="shared" si="220"/>
        <v>3811</v>
      </c>
      <c r="B865" s="63" t="str">
        <f t="shared" si="211"/>
        <v xml:space="preserve"> </v>
      </c>
      <c r="C865" s="83" t="str">
        <f t="shared" si="216"/>
        <v xml:space="preserve">  </v>
      </c>
      <c r="D865" s="83" t="str">
        <f t="shared" si="217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25">
      <c r="A866" s="62">
        <f t="shared" si="220"/>
        <v>3811</v>
      </c>
      <c r="B866" s="63" t="str">
        <f t="shared" si="211"/>
        <v xml:space="preserve"> </v>
      </c>
      <c r="C866" s="83" t="str">
        <f t="shared" si="216"/>
        <v xml:space="preserve">  </v>
      </c>
      <c r="D866" s="83" t="str">
        <f t="shared" si="217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25">
      <c r="A867" s="62">
        <f t="shared" si="220"/>
        <v>3811</v>
      </c>
      <c r="B867" s="63" t="str">
        <f t="shared" si="211"/>
        <v xml:space="preserve"> </v>
      </c>
      <c r="C867" s="83" t="str">
        <f t="shared" si="216"/>
        <v xml:space="preserve">  </v>
      </c>
      <c r="D867" s="83" t="str">
        <f t="shared" si="217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25">
      <c r="A868" s="62">
        <f t="shared" si="220"/>
        <v>3811</v>
      </c>
      <c r="B868" s="63" t="str">
        <f t="shared" si="211"/>
        <v xml:space="preserve"> </v>
      </c>
      <c r="C868" s="83" t="str">
        <f t="shared" si="216"/>
        <v xml:space="preserve">  </v>
      </c>
      <c r="D868" s="83" t="str">
        <f t="shared" si="217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25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25">
      <c r="A870" s="62">
        <f t="shared" si="220"/>
        <v>3813</v>
      </c>
      <c r="B870" s="63" t="str">
        <f t="shared" si="223"/>
        <v xml:space="preserve"> </v>
      </c>
      <c r="C870" s="83" t="str">
        <f t="shared" si="216"/>
        <v xml:space="preserve">  </v>
      </c>
      <c r="D870" s="83" t="str">
        <f t="shared" si="217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25">
      <c r="A871" s="62">
        <f t="shared" si="220"/>
        <v>3813</v>
      </c>
      <c r="B871" s="63" t="str">
        <f t="shared" si="223"/>
        <v xml:space="preserve"> </v>
      </c>
      <c r="C871" s="83" t="str">
        <f t="shared" si="216"/>
        <v xml:space="preserve">  </v>
      </c>
      <c r="D871" s="83" t="str">
        <f t="shared" si="217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25">
      <c r="A872" s="62">
        <f t="shared" si="220"/>
        <v>3813</v>
      </c>
      <c r="B872" s="63" t="str">
        <f t="shared" si="223"/>
        <v xml:space="preserve"> </v>
      </c>
      <c r="C872" s="83" t="str">
        <f t="shared" si="216"/>
        <v xml:space="preserve">  </v>
      </c>
      <c r="D872" s="83" t="str">
        <f t="shared" si="217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25">
      <c r="A873" s="62">
        <f t="shared" si="220"/>
        <v>3813</v>
      </c>
      <c r="B873" s="63" t="str">
        <f t="shared" si="223"/>
        <v xml:space="preserve"> </v>
      </c>
      <c r="C873" s="83" t="str">
        <f t="shared" si="216"/>
        <v xml:space="preserve">  </v>
      </c>
      <c r="D873" s="83" t="str">
        <f t="shared" si="217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25">
      <c r="A874" s="62">
        <f t="shared" si="220"/>
        <v>3813</v>
      </c>
      <c r="B874" s="63" t="str">
        <f t="shared" si="223"/>
        <v xml:space="preserve"> </v>
      </c>
      <c r="C874" s="83" t="str">
        <f t="shared" si="216"/>
        <v xml:space="preserve">  </v>
      </c>
      <c r="D874" s="83" t="str">
        <f t="shared" si="217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5.5" x14ac:dyDescent="0.25">
      <c r="A875" s="62">
        <f t="shared" si="220"/>
        <v>4</v>
      </c>
      <c r="B875" s="63" t="str">
        <f t="shared" si="223"/>
        <v xml:space="preserve"> </v>
      </c>
      <c r="C875" s="83" t="str">
        <f t="shared" si="216"/>
        <v xml:space="preserve">  </v>
      </c>
      <c r="D875" s="83" t="str">
        <f t="shared" si="217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5.5" x14ac:dyDescent="0.25">
      <c r="A876" s="62">
        <f t="shared" si="220"/>
        <v>41</v>
      </c>
      <c r="B876" s="63" t="str">
        <f t="shared" si="223"/>
        <v xml:space="preserve"> </v>
      </c>
      <c r="C876" s="83" t="str">
        <f t="shared" si="216"/>
        <v xml:space="preserve">  </v>
      </c>
      <c r="D876" s="83" t="str">
        <f t="shared" si="217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 x14ac:dyDescent="0.25">
      <c r="A877" s="62">
        <f t="shared" si="220"/>
        <v>412</v>
      </c>
      <c r="B877" s="63" t="str">
        <f t="shared" si="223"/>
        <v xml:space="preserve"> </v>
      </c>
      <c r="C877" s="83" t="str">
        <f t="shared" si="216"/>
        <v xml:space="preserve">  </v>
      </c>
      <c r="D877" s="83" t="str">
        <f t="shared" si="217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 x14ac:dyDescent="0.25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25">
      <c r="A879" s="62">
        <f t="shared" ref="A879:A883" si="227">G879</f>
        <v>4123</v>
      </c>
      <c r="B879" s="63" t="str">
        <f t="shared" si="223"/>
        <v xml:space="preserve"> </v>
      </c>
      <c r="C879" s="83" t="str">
        <f t="shared" si="216"/>
        <v xml:space="preserve">  </v>
      </c>
      <c r="D879" s="83" t="str">
        <f t="shared" si="217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25">
      <c r="A880" s="62">
        <f t="shared" si="227"/>
        <v>4123</v>
      </c>
      <c r="B880" s="63" t="str">
        <f t="shared" si="223"/>
        <v xml:space="preserve"> </v>
      </c>
      <c r="C880" s="83" t="str">
        <f t="shared" si="216"/>
        <v xml:space="preserve">  </v>
      </c>
      <c r="D880" s="83" t="str">
        <f t="shared" si="217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25">
      <c r="A881" s="62">
        <f t="shared" si="227"/>
        <v>4123</v>
      </c>
      <c r="B881" s="63" t="str">
        <f t="shared" si="223"/>
        <v xml:space="preserve"> </v>
      </c>
      <c r="C881" s="83" t="str">
        <f t="shared" si="216"/>
        <v xml:space="preserve">  </v>
      </c>
      <c r="D881" s="83" t="str">
        <f t="shared" si="217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25">
      <c r="A882" s="62">
        <f t="shared" si="227"/>
        <v>4123</v>
      </c>
      <c r="B882" s="63" t="str">
        <f t="shared" si="223"/>
        <v xml:space="preserve"> </v>
      </c>
      <c r="C882" s="83" t="str">
        <f t="shared" si="216"/>
        <v xml:space="preserve">  </v>
      </c>
      <c r="D882" s="83" t="str">
        <f t="shared" si="217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25">
      <c r="A883" s="62">
        <f t="shared" si="227"/>
        <v>4123</v>
      </c>
      <c r="B883" s="63" t="str">
        <f t="shared" si="223"/>
        <v xml:space="preserve"> </v>
      </c>
      <c r="C883" s="83" t="str">
        <f t="shared" si="216"/>
        <v xml:space="preserve">  </v>
      </c>
      <c r="D883" s="83" t="str">
        <f t="shared" si="217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5.5" x14ac:dyDescent="0.25">
      <c r="A884" s="62">
        <f t="shared" si="220"/>
        <v>42</v>
      </c>
      <c r="B884" s="63" t="str">
        <f t="shared" si="223"/>
        <v xml:space="preserve"> </v>
      </c>
      <c r="C884" s="83" t="str">
        <f t="shared" si="216"/>
        <v xml:space="preserve">  </v>
      </c>
      <c r="D884" s="83" t="str">
        <f t="shared" si="217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 x14ac:dyDescent="0.25">
      <c r="A885" s="62">
        <f t="shared" si="220"/>
        <v>421</v>
      </c>
      <c r="B885" s="63" t="str">
        <f t="shared" si="223"/>
        <v xml:space="preserve"> </v>
      </c>
      <c r="C885" s="83" t="str">
        <f t="shared" si="216"/>
        <v xml:space="preserve">  </v>
      </c>
      <c r="D885" s="83" t="str">
        <f t="shared" si="217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 x14ac:dyDescent="0.25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25">
      <c r="A887" s="62">
        <f t="shared" si="220"/>
        <v>4212</v>
      </c>
      <c r="B887" s="63" t="str">
        <f t="shared" si="223"/>
        <v xml:space="preserve"> </v>
      </c>
      <c r="C887" s="83" t="str">
        <f t="shared" si="216"/>
        <v xml:space="preserve">  </v>
      </c>
      <c r="D887" s="83" t="str">
        <f t="shared" si="217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25">
      <c r="A888" s="62">
        <f t="shared" si="220"/>
        <v>4212</v>
      </c>
      <c r="B888" s="63" t="str">
        <f t="shared" si="223"/>
        <v xml:space="preserve"> </v>
      </c>
      <c r="C888" s="83" t="str">
        <f t="shared" si="216"/>
        <v xml:space="preserve">  </v>
      </c>
      <c r="D888" s="83" t="str">
        <f t="shared" si="217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25">
      <c r="A889" s="62">
        <f t="shared" si="220"/>
        <v>4212</v>
      </c>
      <c r="B889" s="63" t="str">
        <f t="shared" si="223"/>
        <v xml:space="preserve"> </v>
      </c>
      <c r="C889" s="83" t="str">
        <f t="shared" si="216"/>
        <v xml:space="preserve">  </v>
      </c>
      <c r="D889" s="83" t="str">
        <f t="shared" si="217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25">
      <c r="A890" s="62">
        <f t="shared" si="220"/>
        <v>4212</v>
      </c>
      <c r="B890" s="63" t="str">
        <f t="shared" si="223"/>
        <v xml:space="preserve"> </v>
      </c>
      <c r="C890" s="83" t="str">
        <f t="shared" si="216"/>
        <v xml:space="preserve">  </v>
      </c>
      <c r="D890" s="83" t="str">
        <f t="shared" si="217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25">
      <c r="A891" s="62">
        <f t="shared" si="220"/>
        <v>4212</v>
      </c>
      <c r="B891" s="63" t="str">
        <f t="shared" si="223"/>
        <v xml:space="preserve"> </v>
      </c>
      <c r="C891" s="83" t="str">
        <f t="shared" si="216"/>
        <v xml:space="preserve">  </v>
      </c>
      <c r="D891" s="83" t="str">
        <f t="shared" si="217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25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25">
      <c r="A893" s="62">
        <f t="shared" si="220"/>
        <v>4214</v>
      </c>
      <c r="B893" s="63" t="str">
        <f t="shared" ref="B893:B897" si="230">IF(H893&gt;0,F893," ")</f>
        <v xml:space="preserve"> </v>
      </c>
      <c r="C893" s="83" t="str">
        <f t="shared" si="216"/>
        <v xml:space="preserve">  </v>
      </c>
      <c r="D893" s="83" t="str">
        <f t="shared" si="217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25">
      <c r="A894" s="62">
        <f t="shared" si="220"/>
        <v>4214</v>
      </c>
      <c r="B894" s="63" t="str">
        <f t="shared" si="230"/>
        <v xml:space="preserve"> </v>
      </c>
      <c r="C894" s="83" t="str">
        <f t="shared" ref="C894:C977" si="231">IF(H894&gt;0,LEFT(E894,3),"  ")</f>
        <v xml:space="preserve">  </v>
      </c>
      <c r="D894" s="83" t="str">
        <f t="shared" ref="D894:D977" si="232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25">
      <c r="A895" s="62">
        <f t="shared" si="220"/>
        <v>4214</v>
      </c>
      <c r="B895" s="63" t="str">
        <f t="shared" si="230"/>
        <v xml:space="preserve"> </v>
      </c>
      <c r="C895" s="83" t="str">
        <f t="shared" si="231"/>
        <v xml:space="preserve">  </v>
      </c>
      <c r="D895" s="83" t="str">
        <f t="shared" si="232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25">
      <c r="A896" s="62">
        <f t="shared" si="220"/>
        <v>4214</v>
      </c>
      <c r="B896" s="63" t="str">
        <f t="shared" si="230"/>
        <v xml:space="preserve"> </v>
      </c>
      <c r="C896" s="83" t="str">
        <f t="shared" si="231"/>
        <v xml:space="preserve">  </v>
      </c>
      <c r="D896" s="83" t="str">
        <f t="shared" si="232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25">
      <c r="A897" s="62">
        <f t="shared" si="220"/>
        <v>4214</v>
      </c>
      <c r="B897" s="63" t="str">
        <f t="shared" si="230"/>
        <v xml:space="preserve"> </v>
      </c>
      <c r="C897" s="83" t="str">
        <f t="shared" si="231"/>
        <v xml:space="preserve">  </v>
      </c>
      <c r="D897" s="83" t="str">
        <f t="shared" si="232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25">
      <c r="A898" s="62">
        <f t="shared" si="220"/>
        <v>422</v>
      </c>
      <c r="B898" s="63" t="str">
        <f t="shared" si="223"/>
        <v xml:space="preserve"> </v>
      </c>
      <c r="C898" s="83" t="str">
        <f t="shared" si="231"/>
        <v xml:space="preserve">  </v>
      </c>
      <c r="D898" s="83" t="str">
        <f t="shared" si="232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 x14ac:dyDescent="0.25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25">
      <c r="A900" s="62">
        <f t="shared" si="220"/>
        <v>4221</v>
      </c>
      <c r="B900" s="63" t="str">
        <f t="shared" si="223"/>
        <v xml:space="preserve"> </v>
      </c>
      <c r="C900" s="83" t="str">
        <f t="shared" si="231"/>
        <v xml:space="preserve">  </v>
      </c>
      <c r="D900" s="83" t="str">
        <f t="shared" si="232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25">
      <c r="A901" s="62">
        <f t="shared" si="220"/>
        <v>4221</v>
      </c>
      <c r="B901" s="63" t="str">
        <f t="shared" si="223"/>
        <v xml:space="preserve"> </v>
      </c>
      <c r="C901" s="83" t="str">
        <f t="shared" si="231"/>
        <v xml:space="preserve">  </v>
      </c>
      <c r="D901" s="83" t="str">
        <f t="shared" si="232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25">
      <c r="A902" s="62">
        <f t="shared" si="220"/>
        <v>4221</v>
      </c>
      <c r="B902" s="63" t="str">
        <f t="shared" si="223"/>
        <v xml:space="preserve"> </v>
      </c>
      <c r="C902" s="83" t="str">
        <f t="shared" si="231"/>
        <v xml:space="preserve">  </v>
      </c>
      <c r="D902" s="83" t="str">
        <f t="shared" si="232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25">
      <c r="A903" s="62">
        <f t="shared" si="220"/>
        <v>4221</v>
      </c>
      <c r="B903" s="63" t="str">
        <f t="shared" si="223"/>
        <v xml:space="preserve"> </v>
      </c>
      <c r="C903" s="83" t="str">
        <f t="shared" si="231"/>
        <v xml:space="preserve">  </v>
      </c>
      <c r="D903" s="83" t="str">
        <f t="shared" si="232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25">
      <c r="A904" s="62">
        <f t="shared" si="220"/>
        <v>4221</v>
      </c>
      <c r="B904" s="63" t="str">
        <f t="shared" si="223"/>
        <v xml:space="preserve"> </v>
      </c>
      <c r="C904" s="83" t="str">
        <f t="shared" si="231"/>
        <v xml:space="preserve">  </v>
      </c>
      <c r="D904" s="83" t="str">
        <f t="shared" si="232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25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25">
      <c r="A906" s="62">
        <f t="shared" si="220"/>
        <v>4222</v>
      </c>
      <c r="B906" s="63" t="str">
        <f t="shared" si="223"/>
        <v xml:space="preserve"> </v>
      </c>
      <c r="C906" s="83" t="str">
        <f t="shared" si="231"/>
        <v xml:space="preserve">  </v>
      </c>
      <c r="D906" s="83" t="str">
        <f t="shared" si="232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25">
      <c r="A907" s="62">
        <f t="shared" si="220"/>
        <v>4222</v>
      </c>
      <c r="B907" s="63" t="str">
        <f t="shared" si="223"/>
        <v xml:space="preserve"> </v>
      </c>
      <c r="C907" s="83" t="str">
        <f t="shared" si="231"/>
        <v xml:space="preserve">  </v>
      </c>
      <c r="D907" s="83" t="str">
        <f t="shared" si="232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25">
      <c r="A908" s="62">
        <f t="shared" si="220"/>
        <v>4222</v>
      </c>
      <c r="B908" s="63" t="str">
        <f t="shared" si="223"/>
        <v xml:space="preserve"> </v>
      </c>
      <c r="C908" s="83" t="str">
        <f t="shared" si="231"/>
        <v xml:space="preserve">  </v>
      </c>
      <c r="D908" s="83" t="str">
        <f t="shared" si="232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25">
      <c r="A909" s="62">
        <f t="shared" si="220"/>
        <v>4222</v>
      </c>
      <c r="B909" s="63" t="str">
        <f t="shared" si="223"/>
        <v xml:space="preserve"> </v>
      </c>
      <c r="C909" s="83" t="str">
        <f t="shared" si="231"/>
        <v xml:space="preserve">  </v>
      </c>
      <c r="D909" s="83" t="str">
        <f t="shared" si="232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25">
      <c r="A910" s="62">
        <f t="shared" si="220"/>
        <v>4222</v>
      </c>
      <c r="B910" s="63" t="str">
        <f t="shared" si="223"/>
        <v xml:space="preserve"> </v>
      </c>
      <c r="C910" s="83" t="str">
        <f t="shared" si="231"/>
        <v xml:space="preserve">  </v>
      </c>
      <c r="D910" s="83" t="str">
        <f t="shared" si="232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25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25">
      <c r="A912" s="62">
        <f t="shared" si="220"/>
        <v>4223</v>
      </c>
      <c r="B912" s="63" t="str">
        <f t="shared" si="223"/>
        <v xml:space="preserve"> </v>
      </c>
      <c r="C912" s="83" t="str">
        <f t="shared" si="231"/>
        <v xml:space="preserve">  </v>
      </c>
      <c r="D912" s="83" t="str">
        <f t="shared" si="232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25">
      <c r="A913" s="62">
        <f t="shared" si="220"/>
        <v>4223</v>
      </c>
      <c r="B913" s="63" t="str">
        <f t="shared" si="223"/>
        <v xml:space="preserve"> </v>
      </c>
      <c r="C913" s="83" t="str">
        <f t="shared" si="231"/>
        <v xml:space="preserve">  </v>
      </c>
      <c r="D913" s="83" t="str">
        <f t="shared" si="232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25">
      <c r="A914" s="62">
        <f t="shared" si="220"/>
        <v>4223</v>
      </c>
      <c r="B914" s="63" t="str">
        <f t="shared" si="223"/>
        <v xml:space="preserve"> </v>
      </c>
      <c r="C914" s="83" t="str">
        <f t="shared" si="231"/>
        <v xml:space="preserve">  </v>
      </c>
      <c r="D914" s="83" t="str">
        <f t="shared" si="232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25">
      <c r="A915" s="62">
        <f t="shared" si="220"/>
        <v>4223</v>
      </c>
      <c r="B915" s="63" t="str">
        <f t="shared" si="223"/>
        <v xml:space="preserve"> </v>
      </c>
      <c r="C915" s="83" t="str">
        <f t="shared" si="231"/>
        <v xml:space="preserve">  </v>
      </c>
      <c r="D915" s="83" t="str">
        <f t="shared" si="232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25">
      <c r="A916" s="62">
        <f t="shared" si="220"/>
        <v>4223</v>
      </c>
      <c r="B916" s="63" t="str">
        <f t="shared" si="223"/>
        <v xml:space="preserve"> </v>
      </c>
      <c r="C916" s="83" t="str">
        <f t="shared" si="231"/>
        <v xml:space="preserve">  </v>
      </c>
      <c r="D916" s="83" t="str">
        <f t="shared" si="232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25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25">
      <c r="A918" s="62">
        <f t="shared" si="220"/>
        <v>4224</v>
      </c>
      <c r="B918" s="63" t="str">
        <f t="shared" si="223"/>
        <v xml:space="preserve"> </v>
      </c>
      <c r="C918" s="83" t="str">
        <f t="shared" si="231"/>
        <v xml:space="preserve">  </v>
      </c>
      <c r="D918" s="83" t="str">
        <f t="shared" si="232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25">
      <c r="A919" s="62">
        <f t="shared" si="220"/>
        <v>4224</v>
      </c>
      <c r="B919" s="63" t="str">
        <f t="shared" si="223"/>
        <v xml:space="preserve"> </v>
      </c>
      <c r="C919" s="83" t="str">
        <f t="shared" si="231"/>
        <v xml:space="preserve">  </v>
      </c>
      <c r="D919" s="83" t="str">
        <f t="shared" si="232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25">
      <c r="A920" s="62">
        <f t="shared" si="220"/>
        <v>4224</v>
      </c>
      <c r="B920" s="63" t="str">
        <f t="shared" si="223"/>
        <v xml:space="preserve"> </v>
      </c>
      <c r="C920" s="83" t="str">
        <f t="shared" si="231"/>
        <v xml:space="preserve">  </v>
      </c>
      <c r="D920" s="83" t="str">
        <f t="shared" si="232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25">
      <c r="A921" s="62">
        <f t="shared" si="220"/>
        <v>4224</v>
      </c>
      <c r="B921" s="63" t="str">
        <f t="shared" si="223"/>
        <v xml:space="preserve"> </v>
      </c>
      <c r="C921" s="83" t="str">
        <f t="shared" si="231"/>
        <v xml:space="preserve">  </v>
      </c>
      <c r="D921" s="83" t="str">
        <f t="shared" si="232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25">
      <c r="A922" s="62">
        <f t="shared" si="220"/>
        <v>4224</v>
      </c>
      <c r="B922" s="63" t="str">
        <f t="shared" si="223"/>
        <v xml:space="preserve"> </v>
      </c>
      <c r="C922" s="83" t="str">
        <f t="shared" si="231"/>
        <v xml:space="preserve">  </v>
      </c>
      <c r="D922" s="83" t="str">
        <f t="shared" si="232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25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25">
      <c r="A924" s="62">
        <f t="shared" ref="A924:A1045" si="234">G924</f>
        <v>4225</v>
      </c>
      <c r="B924" s="63" t="str">
        <f t="shared" si="223"/>
        <v xml:space="preserve"> </v>
      </c>
      <c r="C924" s="83" t="str">
        <f t="shared" si="231"/>
        <v xml:space="preserve">  </v>
      </c>
      <c r="D924" s="83" t="str">
        <f t="shared" si="232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25">
      <c r="A925" s="62">
        <f t="shared" si="234"/>
        <v>4225</v>
      </c>
      <c r="B925" s="63" t="str">
        <f t="shared" si="223"/>
        <v xml:space="preserve"> </v>
      </c>
      <c r="C925" s="83" t="str">
        <f t="shared" si="231"/>
        <v xml:space="preserve">  </v>
      </c>
      <c r="D925" s="83" t="str">
        <f t="shared" si="232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25">
      <c r="A926" s="62">
        <f t="shared" si="234"/>
        <v>4225</v>
      </c>
      <c r="B926" s="63" t="str">
        <f t="shared" si="223"/>
        <v xml:space="preserve"> </v>
      </c>
      <c r="C926" s="83" t="str">
        <f t="shared" si="231"/>
        <v xml:space="preserve">  </v>
      </c>
      <c r="D926" s="83" t="str">
        <f t="shared" si="232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25">
      <c r="A927" s="62">
        <f t="shared" si="234"/>
        <v>4225</v>
      </c>
      <c r="B927" s="63" t="str">
        <f t="shared" si="223"/>
        <v xml:space="preserve"> </v>
      </c>
      <c r="C927" s="83" t="str">
        <f t="shared" si="231"/>
        <v xml:space="preserve">  </v>
      </c>
      <c r="D927" s="83" t="str">
        <f t="shared" si="232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25">
      <c r="A928" s="62">
        <f t="shared" si="234"/>
        <v>4225</v>
      </c>
      <c r="B928" s="63" t="str">
        <f t="shared" si="223"/>
        <v xml:space="preserve"> </v>
      </c>
      <c r="C928" s="83" t="str">
        <f t="shared" si="231"/>
        <v xml:space="preserve">  </v>
      </c>
      <c r="D928" s="83" t="str">
        <f t="shared" si="232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25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25">
      <c r="A930" s="62">
        <f t="shared" si="234"/>
        <v>4226</v>
      </c>
      <c r="B930" s="63" t="str">
        <f t="shared" si="223"/>
        <v xml:space="preserve"> </v>
      </c>
      <c r="C930" s="83" t="str">
        <f t="shared" si="231"/>
        <v xml:space="preserve">  </v>
      </c>
      <c r="D930" s="83" t="str">
        <f t="shared" si="232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25">
      <c r="A931" s="62">
        <f t="shared" si="234"/>
        <v>4226</v>
      </c>
      <c r="B931" s="63" t="str">
        <f t="shared" si="223"/>
        <v xml:space="preserve"> </v>
      </c>
      <c r="C931" s="83" t="str">
        <f t="shared" si="231"/>
        <v xml:space="preserve">  </v>
      </c>
      <c r="D931" s="83" t="str">
        <f t="shared" si="232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25">
      <c r="A932" s="62">
        <f t="shared" si="234"/>
        <v>4226</v>
      </c>
      <c r="B932" s="63" t="str">
        <f t="shared" si="223"/>
        <v xml:space="preserve"> </v>
      </c>
      <c r="C932" s="83" t="str">
        <f t="shared" si="231"/>
        <v xml:space="preserve">  </v>
      </c>
      <c r="D932" s="83" t="str">
        <f t="shared" si="232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25">
      <c r="A933" s="62">
        <f t="shared" si="234"/>
        <v>4226</v>
      </c>
      <c r="B933" s="63" t="str">
        <f t="shared" si="223"/>
        <v xml:space="preserve"> </v>
      </c>
      <c r="C933" s="83" t="str">
        <f t="shared" si="231"/>
        <v xml:space="preserve">  </v>
      </c>
      <c r="D933" s="83" t="str">
        <f t="shared" si="232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25">
      <c r="A934" s="62">
        <f t="shared" si="234"/>
        <v>4226</v>
      </c>
      <c r="B934" s="63" t="str">
        <f t="shared" si="223"/>
        <v xml:space="preserve"> </v>
      </c>
      <c r="C934" s="83" t="str">
        <f t="shared" si="231"/>
        <v xml:space="preserve">  </v>
      </c>
      <c r="D934" s="83" t="str">
        <f t="shared" si="232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25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25">
      <c r="A936" s="62">
        <f t="shared" si="234"/>
        <v>4227</v>
      </c>
      <c r="B936" s="63" t="str">
        <f t="shared" si="223"/>
        <v xml:space="preserve"> </v>
      </c>
      <c r="C936" s="83" t="str">
        <f t="shared" si="231"/>
        <v xml:space="preserve">  </v>
      </c>
      <c r="D936" s="83" t="str">
        <f t="shared" si="232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25">
      <c r="A937" s="62">
        <f t="shared" si="234"/>
        <v>4227</v>
      </c>
      <c r="B937" s="63" t="str">
        <f t="shared" si="223"/>
        <v xml:space="preserve"> </v>
      </c>
      <c r="C937" s="83" t="str">
        <f t="shared" si="231"/>
        <v xml:space="preserve">  </v>
      </c>
      <c r="D937" s="83" t="str">
        <f t="shared" si="232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25">
      <c r="A938" s="62">
        <f t="shared" si="234"/>
        <v>4227</v>
      </c>
      <c r="B938" s="63" t="str">
        <f t="shared" si="223"/>
        <v xml:space="preserve"> </v>
      </c>
      <c r="C938" s="83" t="str">
        <f t="shared" si="231"/>
        <v xml:space="preserve">  </v>
      </c>
      <c r="D938" s="83" t="str">
        <f t="shared" si="232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25">
      <c r="A939" s="62">
        <f t="shared" si="234"/>
        <v>4227</v>
      </c>
      <c r="B939" s="63" t="str">
        <f t="shared" si="223"/>
        <v xml:space="preserve"> </v>
      </c>
      <c r="C939" s="83" t="str">
        <f t="shared" si="231"/>
        <v xml:space="preserve">  </v>
      </c>
      <c r="D939" s="83" t="str">
        <f t="shared" si="232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25">
      <c r="A940" s="62">
        <f t="shared" si="234"/>
        <v>4227</v>
      </c>
      <c r="B940" s="63" t="str">
        <f t="shared" si="223"/>
        <v xml:space="preserve"> </v>
      </c>
      <c r="C940" s="83" t="str">
        <f t="shared" si="231"/>
        <v xml:space="preserve">  </v>
      </c>
      <c r="D940" s="83" t="str">
        <f t="shared" si="232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25">
      <c r="A941" s="62">
        <f t="shared" si="234"/>
        <v>423</v>
      </c>
      <c r="B941" s="63" t="str">
        <f t="shared" si="223"/>
        <v xml:space="preserve"> </v>
      </c>
      <c r="C941" s="83" t="str">
        <f t="shared" si="231"/>
        <v xml:space="preserve">  </v>
      </c>
      <c r="D941" s="83" t="str">
        <f t="shared" si="232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 x14ac:dyDescent="0.25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25">
      <c r="A943" s="62">
        <f t="shared" si="234"/>
        <v>4231</v>
      </c>
      <c r="B943" s="63" t="str">
        <f t="shared" si="223"/>
        <v xml:space="preserve"> </v>
      </c>
      <c r="C943" s="83" t="str">
        <f t="shared" si="231"/>
        <v xml:space="preserve">  </v>
      </c>
      <c r="D943" s="83" t="str">
        <f t="shared" si="232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25">
      <c r="A944" s="62">
        <f t="shared" si="234"/>
        <v>4231</v>
      </c>
      <c r="B944" s="63" t="str">
        <f t="shared" si="223"/>
        <v xml:space="preserve"> </v>
      </c>
      <c r="C944" s="83" t="str">
        <f t="shared" si="231"/>
        <v xml:space="preserve">  </v>
      </c>
      <c r="D944" s="83" t="str">
        <f t="shared" si="232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25">
      <c r="A945" s="62">
        <f t="shared" si="234"/>
        <v>4231</v>
      </c>
      <c r="B945" s="63" t="str">
        <f t="shared" si="223"/>
        <v xml:space="preserve"> </v>
      </c>
      <c r="C945" s="83" t="str">
        <f t="shared" si="231"/>
        <v xml:space="preserve">  </v>
      </c>
      <c r="D945" s="83" t="str">
        <f t="shared" si="232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25">
      <c r="A946" s="62">
        <f t="shared" si="234"/>
        <v>4231</v>
      </c>
      <c r="B946" s="63" t="str">
        <f t="shared" si="223"/>
        <v xml:space="preserve"> </v>
      </c>
      <c r="C946" s="83" t="str">
        <f t="shared" si="231"/>
        <v xml:space="preserve">  </v>
      </c>
      <c r="D946" s="83" t="str">
        <f t="shared" si="232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25">
      <c r="A947" s="62">
        <f t="shared" si="234"/>
        <v>4231</v>
      </c>
      <c r="B947" s="63" t="str">
        <f t="shared" si="223"/>
        <v xml:space="preserve"> </v>
      </c>
      <c r="C947" s="83" t="str">
        <f t="shared" si="231"/>
        <v xml:space="preserve">  </v>
      </c>
      <c r="D947" s="83" t="str">
        <f t="shared" si="232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5.5" x14ac:dyDescent="0.25">
      <c r="A948" s="62">
        <f t="shared" si="234"/>
        <v>424</v>
      </c>
      <c r="B948" s="63" t="str">
        <f t="shared" si="223"/>
        <v xml:space="preserve"> </v>
      </c>
      <c r="C948" s="83" t="str">
        <f t="shared" si="231"/>
        <v xml:space="preserve">  </v>
      </c>
      <c r="D948" s="83" t="str">
        <f t="shared" si="232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 x14ac:dyDescent="0.25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25">
      <c r="A950" s="62">
        <f t="shared" si="234"/>
        <v>4241</v>
      </c>
      <c r="B950" s="63" t="str">
        <f t="shared" si="223"/>
        <v xml:space="preserve"> </v>
      </c>
      <c r="C950" s="83" t="str">
        <f t="shared" si="231"/>
        <v xml:space="preserve">  </v>
      </c>
      <c r="D950" s="83" t="str">
        <f t="shared" si="232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25">
      <c r="A951" s="62">
        <f t="shared" si="234"/>
        <v>4241</v>
      </c>
      <c r="B951" s="63" t="str">
        <f t="shared" si="223"/>
        <v xml:space="preserve"> </v>
      </c>
      <c r="C951" s="83" t="str">
        <f t="shared" si="231"/>
        <v xml:space="preserve">  </v>
      </c>
      <c r="D951" s="83" t="str">
        <f t="shared" si="232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25">
      <c r="A952" s="62">
        <f t="shared" si="234"/>
        <v>4241</v>
      </c>
      <c r="B952" s="63" t="str">
        <f t="shared" si="223"/>
        <v xml:space="preserve"> </v>
      </c>
      <c r="C952" s="83" t="str">
        <f t="shared" si="231"/>
        <v xml:space="preserve">  </v>
      </c>
      <c r="D952" s="83" t="str">
        <f t="shared" si="232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25">
      <c r="A953" s="62">
        <f t="shared" si="234"/>
        <v>4241</v>
      </c>
      <c r="B953" s="63" t="str">
        <f t="shared" si="223"/>
        <v xml:space="preserve"> </v>
      </c>
      <c r="C953" s="83" t="str">
        <f t="shared" si="231"/>
        <v xml:space="preserve">  </v>
      </c>
      <c r="D953" s="83" t="str">
        <f t="shared" si="232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25">
      <c r="A954" s="62">
        <f t="shared" si="234"/>
        <v>4241</v>
      </c>
      <c r="B954" s="63" t="str">
        <f t="shared" si="223"/>
        <v xml:space="preserve"> </v>
      </c>
      <c r="C954" s="83" t="str">
        <f t="shared" si="231"/>
        <v xml:space="preserve">  </v>
      </c>
      <c r="D954" s="83" t="str">
        <f t="shared" si="232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25">
      <c r="A955" s="62">
        <f t="shared" si="234"/>
        <v>425</v>
      </c>
      <c r="B955" s="63" t="str">
        <f t="shared" si="223"/>
        <v xml:space="preserve"> </v>
      </c>
      <c r="C955" s="83" t="str">
        <f t="shared" si="231"/>
        <v xml:space="preserve">  </v>
      </c>
      <c r="D955" s="83" t="str">
        <f t="shared" si="232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 x14ac:dyDescent="0.25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25">
      <c r="A957" s="62">
        <f t="shared" si="234"/>
        <v>4251</v>
      </c>
      <c r="B957" s="63" t="str">
        <f t="shared" si="223"/>
        <v xml:space="preserve"> </v>
      </c>
      <c r="C957" s="83" t="str">
        <f t="shared" si="231"/>
        <v xml:space="preserve">  </v>
      </c>
      <c r="D957" s="83" t="str">
        <f t="shared" si="232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25">
      <c r="A958" s="62">
        <f t="shared" si="234"/>
        <v>4251</v>
      </c>
      <c r="B958" s="63" t="str">
        <f t="shared" si="223"/>
        <v xml:space="preserve"> </v>
      </c>
      <c r="C958" s="83" t="str">
        <f t="shared" si="231"/>
        <v xml:space="preserve">  </v>
      </c>
      <c r="D958" s="83" t="str">
        <f t="shared" si="232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25">
      <c r="A959" s="62">
        <f t="shared" si="234"/>
        <v>4251</v>
      </c>
      <c r="B959" s="63" t="str">
        <f t="shared" si="223"/>
        <v xml:space="preserve"> </v>
      </c>
      <c r="C959" s="83" t="str">
        <f t="shared" si="231"/>
        <v xml:space="preserve">  </v>
      </c>
      <c r="D959" s="83" t="str">
        <f t="shared" si="232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25">
      <c r="A960" s="62">
        <f t="shared" si="234"/>
        <v>4251</v>
      </c>
      <c r="B960" s="63" t="str">
        <f t="shared" si="223"/>
        <v xml:space="preserve"> </v>
      </c>
      <c r="C960" s="83" t="str">
        <f t="shared" si="231"/>
        <v xml:space="preserve">  </v>
      </c>
      <c r="D960" s="83" t="str">
        <f t="shared" si="232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25">
      <c r="A961" s="62">
        <f t="shared" si="234"/>
        <v>4251</v>
      </c>
      <c r="B961" s="63" t="str">
        <f t="shared" si="223"/>
        <v xml:space="preserve"> </v>
      </c>
      <c r="C961" s="83" t="str">
        <f t="shared" si="231"/>
        <v xml:space="preserve">  </v>
      </c>
      <c r="D961" s="83" t="str">
        <f t="shared" si="232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25">
      <c r="A962" s="62">
        <f t="shared" si="234"/>
        <v>426</v>
      </c>
      <c r="B962" s="63" t="str">
        <f t="shared" si="223"/>
        <v xml:space="preserve"> </v>
      </c>
      <c r="C962" s="83" t="str">
        <f t="shared" si="231"/>
        <v xml:space="preserve">  </v>
      </c>
      <c r="D962" s="83" t="str">
        <f t="shared" si="232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 x14ac:dyDescent="0.25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25">
      <c r="A964" s="62">
        <f t="shared" si="234"/>
        <v>4262</v>
      </c>
      <c r="B964" s="63" t="str">
        <f t="shared" si="223"/>
        <v xml:space="preserve"> </v>
      </c>
      <c r="C964" s="83" t="str">
        <f t="shared" si="231"/>
        <v xml:space="preserve">  </v>
      </c>
      <c r="D964" s="83" t="str">
        <f t="shared" si="232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25">
      <c r="A965" s="62">
        <f t="shared" si="234"/>
        <v>4262</v>
      </c>
      <c r="B965" s="63" t="str">
        <f t="shared" si="223"/>
        <v xml:space="preserve"> </v>
      </c>
      <c r="C965" s="83" t="str">
        <f t="shared" si="231"/>
        <v xml:space="preserve">  </v>
      </c>
      <c r="D965" s="83" t="str">
        <f t="shared" si="232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25">
      <c r="A966" s="62">
        <f t="shared" si="234"/>
        <v>4262</v>
      </c>
      <c r="B966" s="63" t="str">
        <f t="shared" si="223"/>
        <v xml:space="preserve"> </v>
      </c>
      <c r="C966" s="83" t="str">
        <f t="shared" si="231"/>
        <v xml:space="preserve">  </v>
      </c>
      <c r="D966" s="83" t="str">
        <f t="shared" si="232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25">
      <c r="A967" s="62">
        <f t="shared" si="234"/>
        <v>4262</v>
      </c>
      <c r="B967" s="63" t="str">
        <f t="shared" si="223"/>
        <v xml:space="preserve"> </v>
      </c>
      <c r="C967" s="83" t="str">
        <f t="shared" si="231"/>
        <v xml:space="preserve">  </v>
      </c>
      <c r="D967" s="83" t="str">
        <f t="shared" si="232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25">
      <c r="A968" s="62">
        <f t="shared" si="234"/>
        <v>4262</v>
      </c>
      <c r="B968" s="63" t="str">
        <f t="shared" si="223"/>
        <v xml:space="preserve"> </v>
      </c>
      <c r="C968" s="83" t="str">
        <f t="shared" si="231"/>
        <v xml:space="preserve">  </v>
      </c>
      <c r="D968" s="83" t="str">
        <f t="shared" si="232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5.5" x14ac:dyDescent="0.25">
      <c r="A969" s="62">
        <f t="shared" si="234"/>
        <v>45</v>
      </c>
      <c r="B969" s="63" t="str">
        <f t="shared" si="223"/>
        <v xml:space="preserve"> </v>
      </c>
      <c r="C969" s="83" t="str">
        <f t="shared" si="231"/>
        <v xml:space="preserve">  </v>
      </c>
      <c r="D969" s="83" t="str">
        <f t="shared" si="232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5.5" x14ac:dyDescent="0.25">
      <c r="A970" s="62">
        <f t="shared" si="234"/>
        <v>451</v>
      </c>
      <c r="B970" s="63" t="str">
        <f t="shared" si="223"/>
        <v xml:space="preserve"> </v>
      </c>
      <c r="C970" s="83" t="str">
        <f t="shared" si="231"/>
        <v xml:space="preserve">  </v>
      </c>
      <c r="D970" s="83" t="str">
        <f t="shared" si="232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 x14ac:dyDescent="0.25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25">
      <c r="A972" s="62">
        <f t="shared" si="234"/>
        <v>4511</v>
      </c>
      <c r="B972" s="63" t="str">
        <f t="shared" si="223"/>
        <v xml:space="preserve"> </v>
      </c>
      <c r="C972" s="83" t="str">
        <f t="shared" si="231"/>
        <v xml:space="preserve">  </v>
      </c>
      <c r="D972" s="83" t="str">
        <f t="shared" si="232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25">
      <c r="A973" s="62">
        <f t="shared" si="234"/>
        <v>4511</v>
      </c>
      <c r="B973" s="63" t="str">
        <f t="shared" si="223"/>
        <v xml:space="preserve"> </v>
      </c>
      <c r="C973" s="83" t="str">
        <f t="shared" si="231"/>
        <v xml:space="preserve">  </v>
      </c>
      <c r="D973" s="83" t="str">
        <f t="shared" si="232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25">
      <c r="A974" s="62">
        <f t="shared" si="234"/>
        <v>4511</v>
      </c>
      <c r="B974" s="63" t="str">
        <f t="shared" si="223"/>
        <v xml:space="preserve"> </v>
      </c>
      <c r="C974" s="83" t="str">
        <f t="shared" si="231"/>
        <v xml:space="preserve">  </v>
      </c>
      <c r="D974" s="83" t="str">
        <f t="shared" si="232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25">
      <c r="A975" s="62">
        <f t="shared" si="234"/>
        <v>4511</v>
      </c>
      <c r="B975" s="63" t="str">
        <f t="shared" si="223"/>
        <v xml:space="preserve"> </v>
      </c>
      <c r="C975" s="83" t="str">
        <f t="shared" si="231"/>
        <v xml:space="preserve">  </v>
      </c>
      <c r="D975" s="83" t="str">
        <f t="shared" si="232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25">
      <c r="A976" s="62">
        <f t="shared" si="234"/>
        <v>4511</v>
      </c>
      <c r="B976" s="63" t="str">
        <f t="shared" si="223"/>
        <v xml:space="preserve"> </v>
      </c>
      <c r="C976" s="83" t="str">
        <f t="shared" si="231"/>
        <v xml:space="preserve">  </v>
      </c>
      <c r="D976" s="83" t="str">
        <f t="shared" si="232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5.5" x14ac:dyDescent="0.25">
      <c r="A977" s="62">
        <f t="shared" si="234"/>
        <v>452</v>
      </c>
      <c r="B977" s="63" t="str">
        <f t="shared" si="223"/>
        <v xml:space="preserve"> </v>
      </c>
      <c r="C977" s="83" t="str">
        <f t="shared" si="231"/>
        <v xml:space="preserve">  </v>
      </c>
      <c r="D977" s="83" t="str">
        <f t="shared" si="232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 x14ac:dyDescent="0.25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25">
      <c r="A979" s="62">
        <f t="shared" si="234"/>
        <v>4521</v>
      </c>
      <c r="B979" s="63" t="str">
        <f t="shared" si="223"/>
        <v xml:space="preserve"> </v>
      </c>
      <c r="C979" s="83" t="str">
        <f t="shared" ref="C979:C983" si="242">IF(H979&gt;0,LEFT(E979,3),"  ")</f>
        <v xml:space="preserve">  </v>
      </c>
      <c r="D979" s="83" t="str">
        <f t="shared" ref="D979:D983" si="243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25">
      <c r="A980" s="62">
        <f t="shared" si="234"/>
        <v>4521</v>
      </c>
      <c r="B980" s="63" t="str">
        <f t="shared" si="223"/>
        <v xml:space="preserve"> </v>
      </c>
      <c r="C980" s="83" t="str">
        <f t="shared" si="242"/>
        <v xml:space="preserve">  </v>
      </c>
      <c r="D980" s="83" t="str">
        <f t="shared" si="243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25">
      <c r="A981" s="62">
        <f t="shared" si="234"/>
        <v>4521</v>
      </c>
      <c r="B981" s="63" t="str">
        <f t="shared" si="223"/>
        <v xml:space="preserve"> </v>
      </c>
      <c r="C981" s="83" t="str">
        <f t="shared" si="242"/>
        <v xml:space="preserve">  </v>
      </c>
      <c r="D981" s="83" t="str">
        <f t="shared" si="243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25">
      <c r="A982" s="62">
        <f t="shared" si="234"/>
        <v>4521</v>
      </c>
      <c r="B982" s="63" t="str">
        <f t="shared" si="223"/>
        <v xml:space="preserve"> </v>
      </c>
      <c r="C982" s="83" t="str">
        <f t="shared" si="242"/>
        <v xml:space="preserve">  </v>
      </c>
      <c r="D982" s="83" t="str">
        <f t="shared" si="243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25">
      <c r="A983" s="62">
        <f t="shared" si="234"/>
        <v>4521</v>
      </c>
      <c r="B983" s="63" t="str">
        <f t="shared" si="223"/>
        <v xml:space="preserve"> </v>
      </c>
      <c r="C983" s="83" t="str">
        <f t="shared" si="242"/>
        <v xml:space="preserve">  </v>
      </c>
      <c r="D983" s="83" t="str">
        <f t="shared" si="243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5.5" x14ac:dyDescent="0.25">
      <c r="A984" s="62">
        <f t="shared" si="234"/>
        <v>5</v>
      </c>
      <c r="B984" s="63" t="str">
        <f t="shared" si="223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5.5" x14ac:dyDescent="0.25">
      <c r="A985" s="62">
        <f t="shared" si="234"/>
        <v>54</v>
      </c>
      <c r="B985" s="63" t="str">
        <f t="shared" si="223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1" x14ac:dyDescent="0.25">
      <c r="A986" s="62">
        <f t="shared" si="234"/>
        <v>544</v>
      </c>
      <c r="B986" s="63" t="str">
        <f t="shared" si="223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 x14ac:dyDescent="0.25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25">
      <c r="A988" s="62">
        <f t="shared" si="234"/>
        <v>5445</v>
      </c>
      <c r="B988" s="63" t="str">
        <f t="shared" si="223"/>
        <v xml:space="preserve"> </v>
      </c>
      <c r="C988" s="83" t="str">
        <f t="shared" ref="C988:C992" si="248">IF(H988&gt;0,LEFT(E988,3),"  ")</f>
        <v xml:space="preserve">  </v>
      </c>
      <c r="D988" s="83" t="str">
        <f t="shared" ref="D988:D992" si="249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25">
      <c r="A989" s="62">
        <f t="shared" si="234"/>
        <v>5445</v>
      </c>
      <c r="B989" s="63" t="str">
        <f t="shared" si="223"/>
        <v xml:space="preserve"> </v>
      </c>
      <c r="C989" s="83" t="str">
        <f t="shared" si="248"/>
        <v xml:space="preserve">  </v>
      </c>
      <c r="D989" s="83" t="str">
        <f t="shared" si="249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25">
      <c r="A990" s="62">
        <f t="shared" si="234"/>
        <v>5445</v>
      </c>
      <c r="B990" s="63" t="str">
        <f t="shared" si="223"/>
        <v xml:space="preserve"> </v>
      </c>
      <c r="C990" s="83" t="str">
        <f t="shared" si="248"/>
        <v xml:space="preserve">  </v>
      </c>
      <c r="D990" s="83" t="str">
        <f t="shared" si="249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25">
      <c r="A991" s="62">
        <f t="shared" si="234"/>
        <v>5445</v>
      </c>
      <c r="B991" s="63" t="str">
        <f t="shared" si="223"/>
        <v xml:space="preserve"> </v>
      </c>
      <c r="C991" s="83" t="str">
        <f t="shared" si="248"/>
        <v xml:space="preserve">  </v>
      </c>
      <c r="D991" s="83" t="str">
        <f t="shared" si="249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25">
      <c r="A992" s="62">
        <f t="shared" si="234"/>
        <v>5445</v>
      </c>
      <c r="B992" s="63" t="str">
        <f t="shared" si="223"/>
        <v xml:space="preserve"> </v>
      </c>
      <c r="C992" s="83" t="str">
        <f t="shared" si="248"/>
        <v xml:space="preserve">  </v>
      </c>
      <c r="D992" s="83" t="str">
        <f t="shared" si="249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8.25" x14ac:dyDescent="0.25">
      <c r="A993" s="62">
        <f t="shared" si="234"/>
        <v>545</v>
      </c>
      <c r="B993" s="63" t="str">
        <f t="shared" si="223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 x14ac:dyDescent="0.25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25">
      <c r="A995" s="62">
        <f t="shared" si="234"/>
        <v>5453</v>
      </c>
      <c r="B995" s="63" t="str">
        <f t="shared" si="223"/>
        <v xml:space="preserve"> </v>
      </c>
      <c r="C995" s="83" t="str">
        <f t="shared" ref="C995:C1058" si="251">IF(H995&gt;0,LEFT(E995,3),"  ")</f>
        <v xml:space="preserve">  </v>
      </c>
      <c r="D995" s="83" t="str">
        <f t="shared" ref="D995:D1058" si="252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25">
      <c r="A996" s="62">
        <f t="shared" si="234"/>
        <v>5453</v>
      </c>
      <c r="B996" s="63" t="str">
        <f t="shared" si="223"/>
        <v xml:space="preserve"> </v>
      </c>
      <c r="C996" s="83" t="str">
        <f t="shared" si="251"/>
        <v xml:space="preserve">  </v>
      </c>
      <c r="D996" s="83" t="str">
        <f t="shared" si="252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25">
      <c r="A997" s="62">
        <f t="shared" si="234"/>
        <v>5453</v>
      </c>
      <c r="B997" s="63" t="str">
        <f t="shared" si="223"/>
        <v xml:space="preserve"> </v>
      </c>
      <c r="C997" s="83" t="str">
        <f t="shared" si="251"/>
        <v xml:space="preserve">  </v>
      </c>
      <c r="D997" s="83" t="str">
        <f t="shared" si="252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25">
      <c r="A998" s="62">
        <f t="shared" si="234"/>
        <v>5453</v>
      </c>
      <c r="B998" s="63" t="str">
        <f t="shared" si="223"/>
        <v xml:space="preserve"> </v>
      </c>
      <c r="C998" s="83" t="str">
        <f t="shared" si="251"/>
        <v xml:space="preserve">  </v>
      </c>
      <c r="D998" s="83" t="str">
        <f t="shared" si="252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25">
      <c r="A999" s="62">
        <f t="shared" si="234"/>
        <v>5453</v>
      </c>
      <c r="B999" s="63" t="str">
        <f t="shared" si="223"/>
        <v xml:space="preserve"> </v>
      </c>
      <c r="C999" s="83" t="str">
        <f t="shared" si="251"/>
        <v xml:space="preserve">  </v>
      </c>
      <c r="D999" s="83" t="str">
        <f t="shared" si="252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25">
      <c r="A1000" s="62">
        <f t="shared" si="234"/>
        <v>0</v>
      </c>
      <c r="B1000" s="63" t="str">
        <f t="shared" si="223"/>
        <v xml:space="preserve"> </v>
      </c>
      <c r="C1000" s="83" t="str">
        <f t="shared" si="251"/>
        <v xml:space="preserve">  </v>
      </c>
      <c r="D1000" s="83" t="str">
        <f t="shared" si="252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5.5" x14ac:dyDescent="0.25">
      <c r="A1001" s="62" t="str">
        <f t="shared" si="234"/>
        <v>Program 1207</v>
      </c>
      <c r="B1001" s="63" t="str">
        <f t="shared" si="223"/>
        <v xml:space="preserve"> </v>
      </c>
      <c r="C1001" s="83" t="str">
        <f t="shared" si="251"/>
        <v xml:space="preserve">  </v>
      </c>
      <c r="D1001" s="83" t="str">
        <f t="shared" si="252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87700</v>
      </c>
      <c r="L1001" s="98">
        <f t="shared" ref="L1001:M1001" si="253">SUM(L1002,L1024,L1035,L1055,L1062,L1069,L1146,L1095,L1115,L1122,L1186,L1166,L1129)</f>
        <v>87700</v>
      </c>
      <c r="M1001" s="98">
        <f t="shared" si="253"/>
        <v>87700</v>
      </c>
    </row>
    <row r="1002" spans="1:14" ht="25.5" x14ac:dyDescent="0.25">
      <c r="A1002" s="62" t="str">
        <f t="shared" si="234"/>
        <v>A 1207 04</v>
      </c>
      <c r="B1002" s="63" t="str">
        <f t="shared" si="223"/>
        <v xml:space="preserve"> </v>
      </c>
      <c r="C1002" s="83" t="str">
        <f t="shared" si="251"/>
        <v xml:space="preserve">  </v>
      </c>
      <c r="D1002" s="83" t="str">
        <f t="shared" si="252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5.5" x14ac:dyDescent="0.25">
      <c r="B1003" s="63" t="str">
        <f t="shared" si="223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 x14ac:dyDescent="0.25">
      <c r="A1004" s="62">
        <f t="shared" si="234"/>
        <v>3</v>
      </c>
      <c r="B1004" s="63" t="str">
        <f t="shared" si="223"/>
        <v xml:space="preserve"> </v>
      </c>
      <c r="C1004" s="83" t="str">
        <f t="shared" si="251"/>
        <v xml:space="preserve">  </v>
      </c>
      <c r="D1004" s="83" t="str">
        <f t="shared" si="252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 x14ac:dyDescent="0.25">
      <c r="A1005" s="62">
        <f t="shared" si="234"/>
        <v>31</v>
      </c>
      <c r="B1005" s="63" t="str">
        <f t="shared" si="223"/>
        <v xml:space="preserve"> </v>
      </c>
      <c r="C1005" s="83" t="str">
        <f t="shared" si="251"/>
        <v xml:space="preserve">  </v>
      </c>
      <c r="D1005" s="83" t="str">
        <f t="shared" si="252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 x14ac:dyDescent="0.25">
      <c r="A1006" s="62">
        <f t="shared" si="234"/>
        <v>311</v>
      </c>
      <c r="B1006" s="63" t="str">
        <f t="shared" si="223"/>
        <v xml:space="preserve"> </v>
      </c>
      <c r="C1006" s="83" t="str">
        <f t="shared" si="251"/>
        <v xml:space="preserve">  </v>
      </c>
      <c r="D1006" s="83" t="str">
        <f t="shared" si="252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 x14ac:dyDescent="0.25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25">
      <c r="A1008" s="62">
        <f t="shared" si="234"/>
        <v>313</v>
      </c>
      <c r="B1008" s="63" t="str">
        <f t="shared" si="223"/>
        <v xml:space="preserve"> </v>
      </c>
      <c r="C1008" s="83" t="str">
        <f t="shared" si="251"/>
        <v xml:space="preserve">  </v>
      </c>
      <c r="D1008" s="83" t="str">
        <f t="shared" si="252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5.5" x14ac:dyDescent="0.25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25">
      <c r="A1010" s="62">
        <f t="shared" si="234"/>
        <v>32</v>
      </c>
      <c r="B1010" s="63" t="str">
        <f t="shared" si="223"/>
        <v xml:space="preserve"> </v>
      </c>
      <c r="C1010" s="83" t="str">
        <f t="shared" si="251"/>
        <v xml:space="preserve">  </v>
      </c>
      <c r="D1010" s="83" t="str">
        <f t="shared" si="252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 x14ac:dyDescent="0.25">
      <c r="A1011" s="62">
        <f t="shared" si="234"/>
        <v>322</v>
      </c>
      <c r="B1011" s="63" t="str">
        <f t="shared" si="223"/>
        <v xml:space="preserve"> </v>
      </c>
      <c r="C1011" s="83" t="str">
        <f t="shared" si="251"/>
        <v xml:space="preserve">  </v>
      </c>
      <c r="D1011" s="83" t="str">
        <f t="shared" si="252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5.5" x14ac:dyDescent="0.25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25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25">
      <c r="A1014" s="62">
        <f t="shared" si="234"/>
        <v>323</v>
      </c>
      <c r="B1014" s="63" t="str">
        <f t="shared" si="223"/>
        <v xml:space="preserve"> </v>
      </c>
      <c r="C1014" s="83" t="str">
        <f t="shared" si="251"/>
        <v xml:space="preserve">  </v>
      </c>
      <c r="D1014" s="83" t="str">
        <f t="shared" si="252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 x14ac:dyDescent="0.25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25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25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5.5" x14ac:dyDescent="0.25">
      <c r="A1018" s="62">
        <f t="shared" si="234"/>
        <v>324</v>
      </c>
      <c r="B1018" s="63" t="str">
        <f t="shared" si="264"/>
        <v xml:space="preserve"> </v>
      </c>
      <c r="C1018" s="83" t="str">
        <f t="shared" si="251"/>
        <v xml:space="preserve">  </v>
      </c>
      <c r="D1018" s="83" t="str">
        <f t="shared" si="252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5.5" x14ac:dyDescent="0.25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5.5" x14ac:dyDescent="0.25">
      <c r="A1020" s="62">
        <f t="shared" si="234"/>
        <v>329</v>
      </c>
      <c r="B1020" s="63" t="str">
        <f t="shared" si="264"/>
        <v xml:space="preserve"> </v>
      </c>
      <c r="C1020" s="83" t="str">
        <f t="shared" si="251"/>
        <v xml:space="preserve">  </v>
      </c>
      <c r="D1020" s="83" t="str">
        <f t="shared" si="252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 x14ac:dyDescent="0.25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5.5" x14ac:dyDescent="0.25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25">
      <c r="A1023" s="62">
        <f t="shared" si="234"/>
        <v>0</v>
      </c>
      <c r="B1023" s="63" t="str">
        <f t="shared" si="264"/>
        <v xml:space="preserve"> </v>
      </c>
      <c r="C1023" s="83" t="str">
        <f t="shared" si="251"/>
        <v xml:space="preserve">  </v>
      </c>
      <c r="D1023" s="83" t="str">
        <f t="shared" si="252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25">
      <c r="A1024" s="62" t="str">
        <f t="shared" si="234"/>
        <v>T 1207 06</v>
      </c>
      <c r="B1024" s="63" t="str">
        <f t="shared" si="264"/>
        <v xml:space="preserve"> </v>
      </c>
      <c r="C1024" s="83" t="str">
        <f t="shared" si="251"/>
        <v xml:space="preserve">  </v>
      </c>
      <c r="D1024" s="83" t="str">
        <f t="shared" si="252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5.5" x14ac:dyDescent="0.25">
      <c r="B1025" s="63" t="str">
        <f t="shared" si="2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 x14ac:dyDescent="0.25">
      <c r="A1026" s="62">
        <f t="shared" si="234"/>
        <v>3</v>
      </c>
      <c r="B1026" s="63" t="str">
        <f t="shared" si="264"/>
        <v xml:space="preserve"> </v>
      </c>
      <c r="C1026" s="83" t="str">
        <f t="shared" si="251"/>
        <v xml:space="preserve">  </v>
      </c>
      <c r="D1026" s="83" t="str">
        <f t="shared" si="252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 x14ac:dyDescent="0.25">
      <c r="A1027" s="62">
        <f t="shared" si="234"/>
        <v>32</v>
      </c>
      <c r="B1027" s="63" t="str">
        <f t="shared" si="264"/>
        <v xml:space="preserve"> </v>
      </c>
      <c r="C1027" s="83" t="str">
        <f t="shared" si="251"/>
        <v xml:space="preserve">  </v>
      </c>
      <c r="D1027" s="83" t="str">
        <f t="shared" si="252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 x14ac:dyDescent="0.25">
      <c r="A1028" s="62">
        <f t="shared" si="234"/>
        <v>323</v>
      </c>
      <c r="B1028" s="63" t="str">
        <f t="shared" si="264"/>
        <v xml:space="preserve"> </v>
      </c>
      <c r="C1028" s="83" t="str">
        <f t="shared" si="251"/>
        <v xml:space="preserve">  </v>
      </c>
      <c r="D1028" s="83" t="str">
        <f t="shared" si="252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 x14ac:dyDescent="0.25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5.5" x14ac:dyDescent="0.25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25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5.5" x14ac:dyDescent="0.25">
      <c r="A1032" s="62">
        <f t="shared" si="234"/>
        <v>329</v>
      </c>
      <c r="B1032" s="63" t="str">
        <f t="shared" si="264"/>
        <v xml:space="preserve"> </v>
      </c>
      <c r="C1032" s="83" t="str">
        <f t="shared" si="251"/>
        <v xml:space="preserve">  </v>
      </c>
      <c r="D1032" s="83" t="str">
        <f t="shared" si="252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5.5" x14ac:dyDescent="0.25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25">
      <c r="A1034" s="62">
        <f t="shared" si="234"/>
        <v>0</v>
      </c>
      <c r="B1034" s="63" t="str">
        <f t="shared" si="264"/>
        <v xml:space="preserve"> </v>
      </c>
      <c r="C1034" s="83" t="str">
        <f t="shared" si="251"/>
        <v xml:space="preserve">  </v>
      </c>
      <c r="D1034" s="83" t="str">
        <f t="shared" si="252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8.25" x14ac:dyDescent="0.25">
      <c r="A1035" s="62" t="str">
        <f t="shared" si="234"/>
        <v>T 1207 16</v>
      </c>
      <c r="B1035" s="63" t="str">
        <f t="shared" si="264"/>
        <v xml:space="preserve"> </v>
      </c>
      <c r="C1035" s="83" t="str">
        <f t="shared" si="251"/>
        <v xml:space="preserve">  </v>
      </c>
      <c r="D1035" s="83" t="str">
        <f t="shared" si="252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5.5" x14ac:dyDescent="0.25">
      <c r="B1036" s="63" t="str">
        <f t="shared" si="2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 x14ac:dyDescent="0.25">
      <c r="A1037" s="62">
        <f t="shared" si="234"/>
        <v>3</v>
      </c>
      <c r="B1037" s="63" t="str">
        <f t="shared" si="264"/>
        <v xml:space="preserve"> </v>
      </c>
      <c r="C1037" s="83" t="str">
        <f t="shared" si="251"/>
        <v xml:space="preserve">  </v>
      </c>
      <c r="D1037" s="83" t="str">
        <f t="shared" si="252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 x14ac:dyDescent="0.25">
      <c r="A1038" s="62">
        <f t="shared" si="234"/>
        <v>32</v>
      </c>
      <c r="B1038" s="63" t="str">
        <f t="shared" si="264"/>
        <v xml:space="preserve"> </v>
      </c>
      <c r="C1038" s="83" t="str">
        <f t="shared" si="251"/>
        <v xml:space="preserve">  </v>
      </c>
      <c r="D1038" s="83" t="str">
        <f t="shared" si="252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 x14ac:dyDescent="0.25">
      <c r="A1039" s="62">
        <f t="shared" si="234"/>
        <v>321</v>
      </c>
      <c r="B1039" s="63" t="str">
        <f t="shared" si="264"/>
        <v xml:space="preserve"> </v>
      </c>
      <c r="C1039" s="83" t="str">
        <f t="shared" si="251"/>
        <v xml:space="preserve">  </v>
      </c>
      <c r="D1039" s="83" t="str">
        <f t="shared" si="252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 x14ac:dyDescent="0.25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25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25">
      <c r="A1042" s="62">
        <f t="shared" si="234"/>
        <v>322</v>
      </c>
      <c r="B1042" s="63" t="str">
        <f t="shared" si="264"/>
        <v xml:space="preserve"> </v>
      </c>
      <c r="C1042" s="83" t="str">
        <f t="shared" si="251"/>
        <v xml:space="preserve">  </v>
      </c>
      <c r="D1042" s="83" t="str">
        <f t="shared" si="252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5.5" x14ac:dyDescent="0.25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25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25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25">
      <c r="A1046" s="62">
        <f t="shared" ref="A1046:A1069" si="281">G1046</f>
        <v>323</v>
      </c>
      <c r="B1046" s="63" t="str">
        <f t="shared" si="264"/>
        <v xml:space="preserve"> </v>
      </c>
      <c r="C1046" s="83" t="str">
        <f t="shared" si="251"/>
        <v xml:space="preserve">  </v>
      </c>
      <c r="D1046" s="83" t="str">
        <f t="shared" si="252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 x14ac:dyDescent="0.25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25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25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5.5" x14ac:dyDescent="0.25">
      <c r="A1050" s="62">
        <f t="shared" si="281"/>
        <v>329</v>
      </c>
      <c r="B1050" s="63" t="str">
        <f t="shared" si="264"/>
        <v xml:space="preserve"> </v>
      </c>
      <c r="C1050" s="83" t="str">
        <f t="shared" si="251"/>
        <v xml:space="preserve">  </v>
      </c>
      <c r="D1050" s="83" t="str">
        <f t="shared" si="252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5.5" x14ac:dyDescent="0.25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25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5.5" x14ac:dyDescent="0.25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25">
      <c r="A1054" s="62">
        <f t="shared" si="281"/>
        <v>0</v>
      </c>
      <c r="B1054" s="63" t="str">
        <f t="shared" si="264"/>
        <v xml:space="preserve"> </v>
      </c>
      <c r="C1054" s="83" t="str">
        <f t="shared" si="251"/>
        <v xml:space="preserve">  </v>
      </c>
      <c r="D1054" s="83" t="str">
        <f t="shared" si="252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8.25" x14ac:dyDescent="0.25">
      <c r="A1055" s="62" t="str">
        <f t="shared" si="281"/>
        <v>K 1207 17</v>
      </c>
      <c r="B1055" s="63" t="str">
        <f t="shared" si="264"/>
        <v xml:space="preserve"> </v>
      </c>
      <c r="C1055" s="83" t="str">
        <f t="shared" si="251"/>
        <v xml:space="preserve">  </v>
      </c>
      <c r="D1055" s="83" t="str">
        <f t="shared" si="252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350</v>
      </c>
      <c r="L1055" s="101">
        <f t="shared" ref="L1055:M1055" si="284">SUM(L1057)</f>
        <v>350</v>
      </c>
      <c r="M1055" s="101">
        <f t="shared" si="284"/>
        <v>350</v>
      </c>
      <c r="N1055" s="82"/>
    </row>
    <row r="1056" spans="1:14" ht="25.5" x14ac:dyDescent="0.25">
      <c r="B1056" s="63" t="str">
        <f t="shared" si="2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350</v>
      </c>
      <c r="L1056" s="111">
        <f t="shared" ref="L1056:M1056" si="286">SUMIF($F1057:$F1061,$G1056,L1057:L1061)</f>
        <v>350</v>
      </c>
      <c r="M1056" s="111">
        <f t="shared" si="286"/>
        <v>350</v>
      </c>
      <c r="N1056" s="82"/>
    </row>
    <row r="1057" spans="1:14" ht="25.5" x14ac:dyDescent="0.25">
      <c r="A1057" s="62">
        <f t="shared" si="281"/>
        <v>4</v>
      </c>
      <c r="B1057" s="63" t="str">
        <f t="shared" si="264"/>
        <v xml:space="preserve"> </v>
      </c>
      <c r="C1057" s="83" t="str">
        <f t="shared" si="251"/>
        <v xml:space="preserve">  </v>
      </c>
      <c r="D1057" s="83" t="str">
        <f t="shared" si="252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350</v>
      </c>
      <c r="L1057" s="88">
        <f t="shared" si="287"/>
        <v>350</v>
      </c>
      <c r="M1057" s="88">
        <f t="shared" si="287"/>
        <v>350</v>
      </c>
    </row>
    <row r="1058" spans="1:14" ht="25.5" x14ac:dyDescent="0.25">
      <c r="A1058" s="62">
        <f t="shared" si="281"/>
        <v>42</v>
      </c>
      <c r="B1058" s="63" t="str">
        <f t="shared" si="264"/>
        <v xml:space="preserve"> </v>
      </c>
      <c r="C1058" s="83" t="str">
        <f t="shared" si="251"/>
        <v xml:space="preserve">  </v>
      </c>
      <c r="D1058" s="83" t="str">
        <f t="shared" si="252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350</v>
      </c>
      <c r="L1058" s="88">
        <f t="shared" si="287"/>
        <v>350</v>
      </c>
      <c r="M1058" s="88">
        <f t="shared" si="287"/>
        <v>350</v>
      </c>
      <c r="N1058" s="82"/>
    </row>
    <row r="1059" spans="1:14" ht="25.5" x14ac:dyDescent="0.25">
      <c r="A1059" s="62">
        <f t="shared" si="281"/>
        <v>424</v>
      </c>
      <c r="B1059" s="63" t="str">
        <f t="shared" si="264"/>
        <v xml:space="preserve"> </v>
      </c>
      <c r="C1059" s="83" t="str">
        <f t="shared" ref="C1059:C1062" si="288">IF(H1059&gt;0,LEFT(E1059,3),"  ")</f>
        <v xml:space="preserve">  </v>
      </c>
      <c r="D1059" s="83" t="str">
        <f t="shared" ref="D1059:D1062" si="289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350</v>
      </c>
      <c r="L1059" s="88">
        <f t="shared" si="287"/>
        <v>350</v>
      </c>
      <c r="M1059" s="88">
        <f t="shared" si="287"/>
        <v>350</v>
      </c>
      <c r="N1059" s="82"/>
    </row>
    <row r="1060" spans="1:14" x14ac:dyDescent="0.25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350</v>
      </c>
      <c r="L1060" s="164">
        <v>350</v>
      </c>
      <c r="M1060" s="164">
        <v>350</v>
      </c>
      <c r="N1060" s="104">
        <v>111</v>
      </c>
    </row>
    <row r="1061" spans="1:14" x14ac:dyDescent="0.25">
      <c r="A1061" s="62">
        <f t="shared" si="281"/>
        <v>0</v>
      </c>
      <c r="B1061" s="63" t="str">
        <f t="shared" si="264"/>
        <v xml:space="preserve"> </v>
      </c>
      <c r="C1061" s="83" t="str">
        <f t="shared" si="288"/>
        <v xml:space="preserve">  </v>
      </c>
      <c r="D1061" s="83" t="str">
        <f t="shared" si="289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25">
      <c r="A1062" s="62" t="str">
        <f t="shared" si="281"/>
        <v>T 1207 10</v>
      </c>
      <c r="B1062" s="63" t="str">
        <f t="shared" si="264"/>
        <v xml:space="preserve"> </v>
      </c>
      <c r="C1062" s="83" t="str">
        <f t="shared" si="288"/>
        <v xml:space="preserve">  </v>
      </c>
      <c r="D1062" s="83" t="str">
        <f t="shared" si="289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55000</v>
      </c>
      <c r="L1062" s="101">
        <f t="shared" ref="L1062:M1062" si="290">SUM(L1064)</f>
        <v>55000</v>
      </c>
      <c r="M1062" s="101">
        <f t="shared" si="290"/>
        <v>55000</v>
      </c>
      <c r="N1062" s="82"/>
    </row>
    <row r="1063" spans="1:14" ht="25.5" x14ac:dyDescent="0.25">
      <c r="B1063" s="63" t="str">
        <f t="shared" si="2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55000</v>
      </c>
      <c r="L1063" s="111">
        <f t="shared" ref="L1063:M1063" si="292">SUMIF($F1064:$F1068,$G1063,L1064:L1068)</f>
        <v>55000</v>
      </c>
      <c r="M1063" s="111">
        <f t="shared" si="292"/>
        <v>55000</v>
      </c>
      <c r="N1063" s="82"/>
    </row>
    <row r="1064" spans="1:14" x14ac:dyDescent="0.25">
      <c r="A1064" s="62">
        <f t="shared" si="281"/>
        <v>3</v>
      </c>
      <c r="B1064" s="63" t="str">
        <f t="shared" si="264"/>
        <v xml:space="preserve"> </v>
      </c>
      <c r="C1064" s="83" t="str">
        <f t="shared" ref="C1064:C1069" si="293">IF(H1064&gt;0,LEFT(E1064,3),"  ")</f>
        <v xml:space="preserve">  </v>
      </c>
      <c r="D1064" s="83" t="str">
        <f t="shared" ref="D1064:D1069" si="294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55000</v>
      </c>
      <c r="L1064" s="88">
        <f t="shared" si="295"/>
        <v>55000</v>
      </c>
      <c r="M1064" s="88">
        <f t="shared" si="295"/>
        <v>55000</v>
      </c>
      <c r="N1064" s="82"/>
    </row>
    <row r="1065" spans="1:14" x14ac:dyDescent="0.25">
      <c r="A1065" s="62">
        <f t="shared" si="281"/>
        <v>32</v>
      </c>
      <c r="B1065" s="63" t="str">
        <f t="shared" si="264"/>
        <v xml:space="preserve"> </v>
      </c>
      <c r="C1065" s="83" t="str">
        <f t="shared" si="293"/>
        <v xml:space="preserve">  </v>
      </c>
      <c r="D1065" s="83" t="str">
        <f t="shared" si="294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55000</v>
      </c>
      <c r="L1065" s="88">
        <f t="shared" si="296"/>
        <v>55000</v>
      </c>
      <c r="M1065" s="88">
        <f t="shared" si="296"/>
        <v>55000</v>
      </c>
      <c r="N1065" s="82"/>
    </row>
    <row r="1066" spans="1:14" x14ac:dyDescent="0.25">
      <c r="A1066" s="62">
        <f t="shared" si="281"/>
        <v>322</v>
      </c>
      <c r="B1066" s="63" t="str">
        <f t="shared" si="264"/>
        <v xml:space="preserve"> </v>
      </c>
      <c r="C1066" s="83" t="str">
        <f t="shared" si="293"/>
        <v xml:space="preserve">  </v>
      </c>
      <c r="D1066" s="83" t="str">
        <f t="shared" si="294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55000</v>
      </c>
      <c r="L1066" s="88">
        <f t="shared" si="296"/>
        <v>55000</v>
      </c>
      <c r="M1066" s="88">
        <f t="shared" si="296"/>
        <v>55000</v>
      </c>
      <c r="N1066" s="82"/>
    </row>
    <row r="1067" spans="1:14" x14ac:dyDescent="0.25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55000</v>
      </c>
      <c r="L1067" s="164">
        <v>55000</v>
      </c>
      <c r="M1067" s="164">
        <v>55000</v>
      </c>
      <c r="N1067" s="104">
        <v>111</v>
      </c>
    </row>
    <row r="1068" spans="1:14" x14ac:dyDescent="0.25">
      <c r="A1068" s="62">
        <f t="shared" si="281"/>
        <v>0</v>
      </c>
      <c r="B1068" s="63" t="str">
        <f t="shared" si="264"/>
        <v xml:space="preserve"> </v>
      </c>
      <c r="C1068" s="83" t="str">
        <f t="shared" si="293"/>
        <v xml:space="preserve">  </v>
      </c>
      <c r="D1068" s="83" t="str">
        <f t="shared" si="294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x14ac:dyDescent="0.25">
      <c r="A1069" s="62" t="str">
        <f t="shared" si="281"/>
        <v>T 1207 11</v>
      </c>
      <c r="B1069" s="63" t="str">
        <f t="shared" si="264"/>
        <v xml:space="preserve"> </v>
      </c>
      <c r="C1069" s="83" t="str">
        <f t="shared" si="293"/>
        <v xml:space="preserve">  </v>
      </c>
      <c r="D1069" s="83" t="str">
        <f t="shared" si="294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26550</v>
      </c>
      <c r="L1069" s="101">
        <f t="shared" ref="L1069:M1069" si="297">SUM(L1073)</f>
        <v>26550</v>
      </c>
      <c r="M1069" s="101">
        <f t="shared" si="297"/>
        <v>26550</v>
      </c>
      <c r="N1069" s="82"/>
    </row>
    <row r="1070" spans="1:14" ht="25.5" x14ac:dyDescent="0.25">
      <c r="B1070" s="63" t="str">
        <f t="shared" si="2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225</v>
      </c>
      <c r="L1070" s="111">
        <f t="shared" ref="L1070:M1070" si="299">SUMIF($F1073:$F1094,$G1070,L1073:L1094)</f>
        <v>225</v>
      </c>
      <c r="M1070" s="111">
        <f t="shared" si="299"/>
        <v>225</v>
      </c>
      <c r="N1070" s="82"/>
    </row>
    <row r="1071" spans="1:14" ht="25.5" x14ac:dyDescent="0.25">
      <c r="B1071" s="63" t="str">
        <f t="shared" si="2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525</v>
      </c>
      <c r="L1071" s="111">
        <f t="shared" ref="L1071:M1071" si="301">SUMIF($F1073:$F1094,$G1071,L1073:L1094)</f>
        <v>525</v>
      </c>
      <c r="M1071" s="111">
        <f t="shared" si="301"/>
        <v>525</v>
      </c>
      <c r="N1071" s="82"/>
    </row>
    <row r="1072" spans="1:14" ht="25.5" x14ac:dyDescent="0.25">
      <c r="B1072" s="63" t="str">
        <f t="shared" si="2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25800</v>
      </c>
      <c r="L1072" s="111">
        <f t="shared" ref="L1072:M1072" si="303">SUMIF($F1073:$F1094,$G1072,L1073:L1094)</f>
        <v>25800</v>
      </c>
      <c r="M1072" s="111">
        <f t="shared" si="303"/>
        <v>25800</v>
      </c>
      <c r="N1072" s="82"/>
    </row>
    <row r="1073" spans="1:14" x14ac:dyDescent="0.25">
      <c r="A1073" s="62">
        <f t="shared" ref="A1073:A1115" si="304">G1073</f>
        <v>3</v>
      </c>
      <c r="B1073" s="63" t="str">
        <f t="shared" si="264"/>
        <v xml:space="preserve"> </v>
      </c>
      <c r="C1073" s="83" t="str">
        <f t="shared" ref="C1073:C1115" si="305">IF(H1073&gt;0,LEFT(E1073,3),"  ")</f>
        <v xml:space="preserve">  </v>
      </c>
      <c r="D1073" s="83" t="str">
        <f t="shared" ref="D1073:D1115" si="306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26550</v>
      </c>
      <c r="L1073" s="88">
        <f t="shared" ref="L1073:M1073" si="307">SUM(L1074,L1081)</f>
        <v>26550</v>
      </c>
      <c r="M1073" s="88">
        <f t="shared" si="307"/>
        <v>26550</v>
      </c>
      <c r="N1073" s="82"/>
    </row>
    <row r="1074" spans="1:14" x14ac:dyDescent="0.25">
      <c r="A1074" s="62">
        <f t="shared" si="304"/>
        <v>31</v>
      </c>
      <c r="B1074" s="63" t="str">
        <f t="shared" si="264"/>
        <v xml:space="preserve"> </v>
      </c>
      <c r="C1074" s="83" t="str">
        <f t="shared" si="305"/>
        <v xml:space="preserve">  </v>
      </c>
      <c r="D1074" s="83" t="str">
        <f t="shared" si="306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22800</v>
      </c>
      <c r="L1074" s="88">
        <f t="shared" ref="L1074:M1074" si="308">SUM(L1075,L1077,L1079)</f>
        <v>22800</v>
      </c>
      <c r="M1074" s="88">
        <f t="shared" si="308"/>
        <v>22800</v>
      </c>
      <c r="N1074" s="82"/>
    </row>
    <row r="1075" spans="1:14" x14ac:dyDescent="0.25">
      <c r="A1075" s="62">
        <f t="shared" si="304"/>
        <v>311</v>
      </c>
      <c r="B1075" s="63" t="str">
        <f t="shared" si="264"/>
        <v xml:space="preserve"> </v>
      </c>
      <c r="C1075" s="83" t="str">
        <f t="shared" si="305"/>
        <v xml:space="preserve">  </v>
      </c>
      <c r="D1075" s="83" t="str">
        <f t="shared" si="306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18000</v>
      </c>
      <c r="L1075" s="88">
        <f t="shared" ref="L1075:M1075" si="309">SUM(L1076:L1076)</f>
        <v>18000</v>
      </c>
      <c r="M1075" s="88">
        <f t="shared" si="309"/>
        <v>18000</v>
      </c>
      <c r="N1075" s="82"/>
    </row>
    <row r="1076" spans="1:14" x14ac:dyDescent="0.25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>
        <v>18000</v>
      </c>
      <c r="L1076" s="164">
        <v>18000</v>
      </c>
      <c r="M1076" s="164">
        <v>18000</v>
      </c>
      <c r="N1076" s="104">
        <v>526</v>
      </c>
    </row>
    <row r="1077" spans="1:14" x14ac:dyDescent="0.25">
      <c r="A1077" s="62">
        <f t="shared" si="304"/>
        <v>312</v>
      </c>
      <c r="B1077" s="63" t="str">
        <f t="shared" si="264"/>
        <v xml:space="preserve"> </v>
      </c>
      <c r="C1077" s="83" t="str">
        <f t="shared" si="305"/>
        <v xml:space="preserve">  </v>
      </c>
      <c r="D1077" s="83" t="str">
        <f t="shared" si="306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1500</v>
      </c>
      <c r="L1077" s="88">
        <f t="shared" ref="L1077:M1077" si="310">SUM(L1078)</f>
        <v>1500</v>
      </c>
      <c r="M1077" s="88">
        <f t="shared" si="310"/>
        <v>1500</v>
      </c>
      <c r="N1077" s="82"/>
    </row>
    <row r="1078" spans="1:14" x14ac:dyDescent="0.25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>
        <v>1500</v>
      </c>
      <c r="L1078" s="164">
        <v>1500</v>
      </c>
      <c r="M1078" s="164">
        <v>1500</v>
      </c>
      <c r="N1078" s="104">
        <v>526</v>
      </c>
    </row>
    <row r="1079" spans="1:14" x14ac:dyDescent="0.25">
      <c r="A1079" s="62">
        <f t="shared" si="304"/>
        <v>313</v>
      </c>
      <c r="B1079" s="63" t="str">
        <f t="shared" si="264"/>
        <v xml:space="preserve"> </v>
      </c>
      <c r="C1079" s="83" t="str">
        <f t="shared" si="305"/>
        <v xml:space="preserve">  </v>
      </c>
      <c r="D1079" s="83" t="str">
        <f t="shared" si="306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3300</v>
      </c>
      <c r="L1079" s="88">
        <f t="shared" ref="L1079:M1079" si="311">SUM(L1080:L1080)</f>
        <v>3300</v>
      </c>
      <c r="M1079" s="88">
        <f t="shared" si="311"/>
        <v>3300</v>
      </c>
      <c r="N1079" s="82"/>
    </row>
    <row r="1080" spans="1:14" ht="25.5" x14ac:dyDescent="0.25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>
        <v>3300</v>
      </c>
      <c r="L1080" s="164">
        <v>3300</v>
      </c>
      <c r="M1080" s="164">
        <v>3300</v>
      </c>
      <c r="N1080" s="104">
        <v>526</v>
      </c>
    </row>
    <row r="1081" spans="1:14" x14ac:dyDescent="0.25">
      <c r="A1081" s="62">
        <f t="shared" si="304"/>
        <v>32</v>
      </c>
      <c r="B1081" s="63" t="str">
        <f t="shared" si="264"/>
        <v xml:space="preserve"> </v>
      </c>
      <c r="C1081" s="83" t="str">
        <f t="shared" si="305"/>
        <v xml:space="preserve">  </v>
      </c>
      <c r="D1081" s="83" t="str">
        <f t="shared" si="306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3750</v>
      </c>
      <c r="L1081" s="88">
        <f t="shared" ref="L1081:M1081" si="312">SUM(L1082,L1086,L1091)</f>
        <v>3750</v>
      </c>
      <c r="M1081" s="88">
        <f t="shared" si="312"/>
        <v>3750</v>
      </c>
    </row>
    <row r="1082" spans="1:14" x14ac:dyDescent="0.25">
      <c r="A1082" s="62">
        <f t="shared" si="304"/>
        <v>321</v>
      </c>
      <c r="B1082" s="63" t="str">
        <f t="shared" si="264"/>
        <v xml:space="preserve"> </v>
      </c>
      <c r="C1082" s="83" t="str">
        <f t="shared" si="305"/>
        <v xml:space="preserve">  </v>
      </c>
      <c r="D1082" s="83" t="str">
        <f t="shared" si="306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3200</v>
      </c>
      <c r="L1082" s="88">
        <f t="shared" ref="L1082:M1082" si="313">SUM(L1083:L1085)</f>
        <v>3200</v>
      </c>
      <c r="M1082" s="88">
        <f t="shared" si="313"/>
        <v>3200</v>
      </c>
    </row>
    <row r="1083" spans="1:14" x14ac:dyDescent="0.25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>
        <v>60</v>
      </c>
      <c r="L1083" s="164">
        <v>60</v>
      </c>
      <c r="M1083" s="164">
        <v>60</v>
      </c>
      <c r="N1083" s="104">
        <v>111</v>
      </c>
    </row>
    <row r="1084" spans="1:14" x14ac:dyDescent="0.25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>
        <v>140</v>
      </c>
      <c r="L1084" s="164">
        <v>140</v>
      </c>
      <c r="M1084" s="164">
        <v>140</v>
      </c>
      <c r="N1084" s="104">
        <v>5103</v>
      </c>
    </row>
    <row r="1085" spans="1:14" ht="25.5" x14ac:dyDescent="0.25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>
        <v>3000</v>
      </c>
      <c r="L1085" s="164">
        <v>3000</v>
      </c>
      <c r="M1085" s="164">
        <v>3000</v>
      </c>
      <c r="N1085" s="104">
        <v>526</v>
      </c>
    </row>
    <row r="1086" spans="1:14" x14ac:dyDescent="0.25">
      <c r="A1086" s="62">
        <f t="shared" si="304"/>
        <v>323</v>
      </c>
      <c r="B1086" s="63" t="str">
        <f t="shared" si="264"/>
        <v xml:space="preserve"> </v>
      </c>
      <c r="C1086" s="83" t="str">
        <f t="shared" si="305"/>
        <v xml:space="preserve">  </v>
      </c>
      <c r="D1086" s="83" t="str">
        <f t="shared" si="306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350</v>
      </c>
      <c r="L1086" s="88">
        <f t="shared" ref="L1086:M1086" si="314">SUM(L1087:L1090)</f>
        <v>350</v>
      </c>
      <c r="M1086" s="88">
        <f t="shared" si="314"/>
        <v>350</v>
      </c>
      <c r="N1086" s="82"/>
    </row>
    <row r="1087" spans="1:14" x14ac:dyDescent="0.25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>
        <v>105</v>
      </c>
      <c r="L1087" s="164">
        <v>105</v>
      </c>
      <c r="M1087" s="164">
        <v>105</v>
      </c>
      <c r="N1087" s="104">
        <v>111</v>
      </c>
    </row>
    <row r="1088" spans="1:14" x14ac:dyDescent="0.25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>
        <v>245</v>
      </c>
      <c r="L1088" s="164">
        <v>245</v>
      </c>
      <c r="M1088" s="164">
        <v>245</v>
      </c>
      <c r="N1088" s="104">
        <v>5103</v>
      </c>
    </row>
    <row r="1089" spans="1:14" x14ac:dyDescent="0.25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25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5.5" x14ac:dyDescent="0.25">
      <c r="A1091" s="62">
        <f t="shared" si="304"/>
        <v>329</v>
      </c>
      <c r="B1091" s="63" t="str">
        <f t="shared" si="264"/>
        <v xml:space="preserve"> </v>
      </c>
      <c r="C1091" s="83" t="str">
        <f t="shared" si="305"/>
        <v xml:space="preserve">  </v>
      </c>
      <c r="D1091" s="83" t="str">
        <f t="shared" si="306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200</v>
      </c>
      <c r="L1091" s="88">
        <f t="shared" ref="L1091:M1091" si="315">SUM(L1092:L1093)</f>
        <v>200</v>
      </c>
      <c r="M1091" s="88">
        <f t="shared" si="315"/>
        <v>200</v>
      </c>
    </row>
    <row r="1092" spans="1:14" x14ac:dyDescent="0.25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>
        <v>60</v>
      </c>
      <c r="L1092" s="164">
        <v>60</v>
      </c>
      <c r="M1092" s="164">
        <v>60</v>
      </c>
      <c r="N1092" s="104">
        <v>111</v>
      </c>
    </row>
    <row r="1093" spans="1:14" x14ac:dyDescent="0.25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>
        <v>140</v>
      </c>
      <c r="L1093" s="164">
        <v>140</v>
      </c>
      <c r="M1093" s="164">
        <v>140</v>
      </c>
      <c r="N1093" s="104">
        <v>5103</v>
      </c>
    </row>
    <row r="1094" spans="1:14" x14ac:dyDescent="0.25">
      <c r="A1094" s="62">
        <f t="shared" si="304"/>
        <v>0</v>
      </c>
      <c r="B1094" s="63" t="str">
        <f t="shared" si="264"/>
        <v xml:space="preserve"> </v>
      </c>
      <c r="C1094" s="83" t="str">
        <f t="shared" si="305"/>
        <v xml:space="preserve">  </v>
      </c>
      <c r="D1094" s="83" t="str">
        <f t="shared" si="306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25">
      <c r="A1095" s="62" t="str">
        <f t="shared" si="304"/>
        <v>T 1207 19</v>
      </c>
      <c r="B1095" s="63" t="str">
        <f t="shared" si="264"/>
        <v xml:space="preserve"> </v>
      </c>
      <c r="C1095" s="83" t="str">
        <f t="shared" si="305"/>
        <v xml:space="preserve">  </v>
      </c>
      <c r="D1095" s="83" t="str">
        <f t="shared" si="306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0</v>
      </c>
      <c r="L1095" s="101">
        <f t="shared" ref="L1095:M1095" si="316">SUM(L1097)</f>
        <v>0</v>
      </c>
      <c r="M1095" s="101">
        <f t="shared" si="316"/>
        <v>0</v>
      </c>
    </row>
    <row r="1096" spans="1:14" ht="25.5" x14ac:dyDescent="0.25">
      <c r="B1096" s="63" t="str">
        <f t="shared" si="2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0</v>
      </c>
      <c r="L1096" s="111">
        <f t="shared" ref="L1096:M1096" si="318">SUMIF($F1097:$F1114,$G1096,L1097:L1114)</f>
        <v>0</v>
      </c>
      <c r="M1096" s="111">
        <f t="shared" si="318"/>
        <v>0</v>
      </c>
      <c r="N1096" s="82"/>
    </row>
    <row r="1097" spans="1:14" x14ac:dyDescent="0.25">
      <c r="A1097" s="62">
        <f t="shared" si="304"/>
        <v>3</v>
      </c>
      <c r="B1097" s="63" t="str">
        <f t="shared" si="264"/>
        <v xml:space="preserve"> </v>
      </c>
      <c r="C1097" s="83" t="str">
        <f t="shared" si="305"/>
        <v xml:space="preserve">  </v>
      </c>
      <c r="D1097" s="83" t="str">
        <f t="shared" si="306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0</v>
      </c>
      <c r="L1097" s="88">
        <f t="shared" ref="L1097:M1097" si="319">SUM(L1098,L1105,L1111)</f>
        <v>0</v>
      </c>
      <c r="M1097" s="88">
        <f t="shared" si="319"/>
        <v>0</v>
      </c>
    </row>
    <row r="1098" spans="1:14" x14ac:dyDescent="0.25">
      <c r="A1098" s="62">
        <f t="shared" si="304"/>
        <v>31</v>
      </c>
      <c r="B1098" s="63" t="str">
        <f t="shared" si="264"/>
        <v xml:space="preserve"> </v>
      </c>
      <c r="C1098" s="83" t="str">
        <f t="shared" si="305"/>
        <v xml:space="preserve">  </v>
      </c>
      <c r="D1098" s="83" t="str">
        <f t="shared" si="306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0</v>
      </c>
      <c r="L1098" s="88">
        <f t="shared" ref="L1098:M1098" si="320">SUM(L1099,L1101,L1103)</f>
        <v>0</v>
      </c>
      <c r="M1098" s="88">
        <f t="shared" si="320"/>
        <v>0</v>
      </c>
    </row>
    <row r="1099" spans="1:14" x14ac:dyDescent="0.25">
      <c r="A1099" s="62">
        <f t="shared" si="304"/>
        <v>311</v>
      </c>
      <c r="B1099" s="63" t="str">
        <f t="shared" si="264"/>
        <v xml:space="preserve"> </v>
      </c>
      <c r="C1099" s="83" t="str">
        <f t="shared" si="305"/>
        <v xml:space="preserve">  </v>
      </c>
      <c r="D1099" s="83" t="str">
        <f t="shared" si="306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0</v>
      </c>
      <c r="L1099" s="88">
        <f t="shared" ref="L1099:M1099" si="321">SUM(L1100:L1100)</f>
        <v>0</v>
      </c>
      <c r="M1099" s="88">
        <f t="shared" si="321"/>
        <v>0</v>
      </c>
      <c r="N1099" s="82"/>
    </row>
    <row r="1100" spans="1:14" x14ac:dyDescent="0.25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/>
      <c r="L1100" s="164"/>
      <c r="M1100" s="164"/>
      <c r="N1100" s="82">
        <v>111</v>
      </c>
    </row>
    <row r="1101" spans="1:14" x14ac:dyDescent="0.25">
      <c r="A1101" s="62">
        <f t="shared" si="304"/>
        <v>312</v>
      </c>
      <c r="B1101" s="63" t="str">
        <f t="shared" si="264"/>
        <v xml:space="preserve"> </v>
      </c>
      <c r="C1101" s="83" t="str">
        <f t="shared" si="305"/>
        <v xml:space="preserve">  </v>
      </c>
      <c r="D1101" s="83" t="str">
        <f t="shared" si="306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0</v>
      </c>
      <c r="L1101" s="88">
        <f t="shared" ref="L1101:M1101" si="322">SUM(L1102)</f>
        <v>0</v>
      </c>
      <c r="M1101" s="88">
        <f t="shared" si="322"/>
        <v>0</v>
      </c>
      <c r="N1101" s="82"/>
    </row>
    <row r="1102" spans="1:14" x14ac:dyDescent="0.25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/>
      <c r="L1102" s="164"/>
      <c r="M1102" s="164"/>
      <c r="N1102" s="82">
        <v>111</v>
      </c>
    </row>
    <row r="1103" spans="1:14" x14ac:dyDescent="0.25">
      <c r="A1103" s="62">
        <f t="shared" si="304"/>
        <v>313</v>
      </c>
      <c r="B1103" s="63" t="str">
        <f t="shared" si="264"/>
        <v xml:space="preserve"> </v>
      </c>
      <c r="C1103" s="83" t="str">
        <f t="shared" si="305"/>
        <v xml:space="preserve">  </v>
      </c>
      <c r="D1103" s="83" t="str">
        <f t="shared" si="306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0</v>
      </c>
      <c r="L1103" s="88">
        <f t="shared" ref="L1103:M1103" si="323">SUM(L1104)</f>
        <v>0</v>
      </c>
      <c r="M1103" s="88">
        <f t="shared" si="323"/>
        <v>0</v>
      </c>
      <c r="N1103" s="82"/>
    </row>
    <row r="1104" spans="1:14" ht="25.5" x14ac:dyDescent="0.25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/>
      <c r="L1104" s="164"/>
      <c r="M1104" s="164"/>
      <c r="N1104" s="82">
        <v>111</v>
      </c>
    </row>
    <row r="1105" spans="1:14" x14ac:dyDescent="0.25">
      <c r="A1105" s="62">
        <f t="shared" si="304"/>
        <v>32</v>
      </c>
      <c r="B1105" s="63" t="str">
        <f t="shared" si="264"/>
        <v xml:space="preserve"> </v>
      </c>
      <c r="C1105" s="83" t="str">
        <f t="shared" si="305"/>
        <v xml:space="preserve">  </v>
      </c>
      <c r="D1105" s="83" t="str">
        <f t="shared" si="306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0</v>
      </c>
      <c r="L1105" s="88">
        <f t="shared" ref="L1105:M1105" si="324">SUM(L1106,L1109)</f>
        <v>0</v>
      </c>
      <c r="M1105" s="88">
        <f t="shared" si="324"/>
        <v>0</v>
      </c>
    </row>
    <row r="1106" spans="1:14" x14ac:dyDescent="0.25">
      <c r="A1106" s="62">
        <f t="shared" si="304"/>
        <v>321</v>
      </c>
      <c r="B1106" s="63" t="str">
        <f t="shared" si="264"/>
        <v xml:space="preserve"> </v>
      </c>
      <c r="C1106" s="83" t="str">
        <f t="shared" si="305"/>
        <v xml:space="preserve">  </v>
      </c>
      <c r="D1106" s="83" t="str">
        <f t="shared" si="306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0</v>
      </c>
      <c r="L1106" s="88">
        <f t="shared" ref="L1106:M1106" si="325">SUM(L1107:L1108)</f>
        <v>0</v>
      </c>
      <c r="M1106" s="88">
        <f t="shared" si="325"/>
        <v>0</v>
      </c>
      <c r="N1106" s="82"/>
    </row>
    <row r="1107" spans="1:14" x14ac:dyDescent="0.25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/>
      <c r="L1107" s="165"/>
      <c r="M1107" s="165"/>
      <c r="N1107" s="82">
        <v>111</v>
      </c>
    </row>
    <row r="1108" spans="1:14" ht="25.5" x14ac:dyDescent="0.25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/>
      <c r="L1108" s="164"/>
      <c r="M1108" s="164"/>
      <c r="N1108" s="82">
        <v>111</v>
      </c>
    </row>
    <row r="1109" spans="1:14" x14ac:dyDescent="0.25">
      <c r="A1109" s="62">
        <f t="shared" si="304"/>
        <v>323</v>
      </c>
      <c r="B1109" s="63" t="str">
        <f t="shared" si="264"/>
        <v xml:space="preserve"> </v>
      </c>
      <c r="C1109" s="83" t="str">
        <f t="shared" si="305"/>
        <v xml:space="preserve">  </v>
      </c>
      <c r="D1109" s="83" t="str">
        <f t="shared" si="306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0</v>
      </c>
      <c r="L1109" s="88">
        <f t="shared" ref="L1109:M1109" si="326">SUM(L1110:L1110)</f>
        <v>0</v>
      </c>
      <c r="M1109" s="88">
        <f t="shared" si="326"/>
        <v>0</v>
      </c>
      <c r="N1109" s="82"/>
    </row>
    <row r="1110" spans="1:14" x14ac:dyDescent="0.25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/>
      <c r="L1110" s="164"/>
      <c r="M1110" s="164"/>
      <c r="N1110" s="82">
        <v>111</v>
      </c>
    </row>
    <row r="1111" spans="1:14" x14ac:dyDescent="0.25">
      <c r="A1111" s="62">
        <f t="shared" si="304"/>
        <v>38</v>
      </c>
      <c r="B1111" s="63" t="str">
        <f t="shared" si="264"/>
        <v xml:space="preserve"> </v>
      </c>
      <c r="C1111" s="83" t="str">
        <f t="shared" si="305"/>
        <v xml:space="preserve">  </v>
      </c>
      <c r="D1111" s="83" t="str">
        <f t="shared" si="306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 x14ac:dyDescent="0.25">
      <c r="A1112" s="62">
        <f t="shared" si="304"/>
        <v>381</v>
      </c>
      <c r="B1112" s="63" t="str">
        <f t="shared" si="264"/>
        <v xml:space="preserve"> </v>
      </c>
      <c r="C1112" s="83" t="str">
        <f t="shared" si="305"/>
        <v xml:space="preserve">  </v>
      </c>
      <c r="D1112" s="83" t="str">
        <f t="shared" si="306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 x14ac:dyDescent="0.25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25">
      <c r="A1114" s="62">
        <f t="shared" si="304"/>
        <v>0</v>
      </c>
      <c r="B1114" s="63" t="str">
        <f t="shared" si="264"/>
        <v xml:space="preserve"> </v>
      </c>
      <c r="C1114" s="83" t="str">
        <f t="shared" si="305"/>
        <v xml:space="preserve">  </v>
      </c>
      <c r="D1114" s="83" t="str">
        <f t="shared" si="306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25">
      <c r="A1115" s="62" t="str">
        <f t="shared" si="304"/>
        <v>T 1207 20</v>
      </c>
      <c r="B1115" s="63" t="str">
        <f t="shared" ref="B1115:B1170" si="328">IF(H1115&gt;0,F1115," ")</f>
        <v xml:space="preserve"> </v>
      </c>
      <c r="C1115" s="83" t="str">
        <f t="shared" si="305"/>
        <v xml:space="preserve">  </v>
      </c>
      <c r="D1115" s="83" t="str">
        <f t="shared" si="306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5800</v>
      </c>
      <c r="L1115" s="101">
        <f t="shared" ref="L1115:M1115" si="329">SUM(L1117)</f>
        <v>5800</v>
      </c>
      <c r="M1115" s="101">
        <f t="shared" si="329"/>
        <v>5800</v>
      </c>
    </row>
    <row r="1116" spans="1:14" ht="25.5" x14ac:dyDescent="0.25">
      <c r="B1116" s="63" t="str">
        <f t="shared" si="328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5800</v>
      </c>
      <c r="L1116" s="111">
        <f t="shared" ref="L1116:M1116" si="331">SUMIF($F1117:$F1121,$G1116,L1117:L1121)</f>
        <v>5800</v>
      </c>
      <c r="M1116" s="111">
        <f t="shared" si="331"/>
        <v>5800</v>
      </c>
      <c r="N1116" s="82"/>
    </row>
    <row r="1117" spans="1:14" x14ac:dyDescent="0.25">
      <c r="A1117" s="62">
        <f t="shared" ref="A1117:A1186" si="332">G1117</f>
        <v>3</v>
      </c>
      <c r="B1117" s="63" t="str">
        <f t="shared" si="328"/>
        <v xml:space="preserve"> </v>
      </c>
      <c r="C1117" s="83" t="str">
        <f t="shared" ref="C1117:C1186" si="333">IF(H1117&gt;0,LEFT(E1117,3),"  ")</f>
        <v xml:space="preserve">  </v>
      </c>
      <c r="D1117" s="83" t="str">
        <f t="shared" ref="D1117:D1186" si="334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5800</v>
      </c>
      <c r="L1117" s="88">
        <f t="shared" si="335"/>
        <v>5800</v>
      </c>
      <c r="M1117" s="88">
        <f t="shared" si="335"/>
        <v>5800</v>
      </c>
    </row>
    <row r="1118" spans="1:14" x14ac:dyDescent="0.25">
      <c r="A1118" s="62">
        <f t="shared" si="332"/>
        <v>32</v>
      </c>
      <c r="B1118" s="63" t="str">
        <f t="shared" si="328"/>
        <v xml:space="preserve"> </v>
      </c>
      <c r="C1118" s="83" t="str">
        <f t="shared" si="333"/>
        <v xml:space="preserve">  </v>
      </c>
      <c r="D1118" s="83" t="str">
        <f t="shared" si="334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5800</v>
      </c>
      <c r="L1118" s="88">
        <f t="shared" si="335"/>
        <v>5800</v>
      </c>
      <c r="M1118" s="88">
        <f t="shared" si="335"/>
        <v>5800</v>
      </c>
    </row>
    <row r="1119" spans="1:14" x14ac:dyDescent="0.25">
      <c r="A1119" s="62">
        <f t="shared" si="332"/>
        <v>322</v>
      </c>
      <c r="B1119" s="63" t="str">
        <f t="shared" si="328"/>
        <v xml:space="preserve"> </v>
      </c>
      <c r="C1119" s="83" t="str">
        <f t="shared" si="333"/>
        <v xml:space="preserve">  </v>
      </c>
      <c r="D1119" s="83" t="str">
        <f t="shared" si="334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5800</v>
      </c>
      <c r="L1119" s="88">
        <f t="shared" ref="L1119:M1119" si="336">SUM(L1120:L1120)</f>
        <v>5800</v>
      </c>
      <c r="M1119" s="88">
        <f t="shared" si="336"/>
        <v>5800</v>
      </c>
      <c r="N1119" s="82"/>
    </row>
    <row r="1120" spans="1:14" x14ac:dyDescent="0.25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5800</v>
      </c>
      <c r="L1120" s="164">
        <v>5800</v>
      </c>
      <c r="M1120" s="164">
        <v>5800</v>
      </c>
      <c r="N1120" s="82">
        <v>5212</v>
      </c>
    </row>
    <row r="1121" spans="1:14" x14ac:dyDescent="0.25">
      <c r="A1121" s="62">
        <f t="shared" si="332"/>
        <v>0</v>
      </c>
      <c r="B1121" s="63" t="str">
        <f t="shared" si="328"/>
        <v xml:space="preserve"> </v>
      </c>
      <c r="C1121" s="83" t="str">
        <f t="shared" si="333"/>
        <v xml:space="preserve">  </v>
      </c>
      <c r="D1121" s="83" t="str">
        <f t="shared" si="334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5.5" x14ac:dyDescent="0.25">
      <c r="A1122" s="62" t="str">
        <f t="shared" si="332"/>
        <v>T 1207 28</v>
      </c>
      <c r="B1122" s="63" t="str">
        <f t="shared" si="328"/>
        <v xml:space="preserve"> </v>
      </c>
      <c r="C1122" s="83" t="str">
        <f t="shared" si="333"/>
        <v xml:space="preserve">  </v>
      </c>
      <c r="D1122" s="83" t="str">
        <f t="shared" si="334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0</v>
      </c>
      <c r="L1122" s="101">
        <f t="shared" ref="L1122:M1122" si="337">SUM(L1124)</f>
        <v>0</v>
      </c>
      <c r="M1122" s="101">
        <f t="shared" si="337"/>
        <v>0</v>
      </c>
      <c r="N1122" s="82"/>
    </row>
    <row r="1123" spans="1:14" ht="25.5" x14ac:dyDescent="0.25">
      <c r="B1123" s="63" t="str">
        <f t="shared" si="328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0</v>
      </c>
      <c r="L1123" s="111">
        <f t="shared" ref="L1123:M1123" si="338">SUMIF($F1124:$F1128,$G1123,L1124:L1128)</f>
        <v>0</v>
      </c>
      <c r="M1123" s="111">
        <f t="shared" si="338"/>
        <v>0</v>
      </c>
      <c r="N1123" s="82"/>
    </row>
    <row r="1124" spans="1:14" x14ac:dyDescent="0.25">
      <c r="A1124" s="62">
        <f t="shared" ref="A1124:A1128" si="339">G1124</f>
        <v>3</v>
      </c>
      <c r="B1124" s="63" t="str">
        <f t="shared" si="328"/>
        <v xml:space="preserve"> </v>
      </c>
      <c r="C1124" s="83" t="str">
        <f t="shared" ref="C1124:C1128" si="340">IF(H1124&gt;0,LEFT(E1124,3),"  ")</f>
        <v xml:space="preserve">  </v>
      </c>
      <c r="D1124" s="83" t="str">
        <f t="shared" ref="D1124:D1128" si="341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0</v>
      </c>
      <c r="L1124" s="88">
        <f t="shared" ref="L1124:M1125" si="342">SUM(L1125)</f>
        <v>0</v>
      </c>
      <c r="M1124" s="88">
        <f t="shared" si="342"/>
        <v>0</v>
      </c>
      <c r="N1124" s="82"/>
    </row>
    <row r="1125" spans="1:14" x14ac:dyDescent="0.25">
      <c r="A1125" s="62">
        <f t="shared" si="339"/>
        <v>32</v>
      </c>
      <c r="B1125" s="63" t="str">
        <f t="shared" si="328"/>
        <v xml:space="preserve"> </v>
      </c>
      <c r="C1125" s="83" t="str">
        <f t="shared" si="340"/>
        <v xml:space="preserve">  </v>
      </c>
      <c r="D1125" s="83" t="str">
        <f t="shared" si="341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0</v>
      </c>
      <c r="L1125" s="88">
        <f t="shared" si="342"/>
        <v>0</v>
      </c>
      <c r="M1125" s="88">
        <f t="shared" si="342"/>
        <v>0</v>
      </c>
      <c r="N1125" s="82"/>
    </row>
    <row r="1126" spans="1:14" x14ac:dyDescent="0.25">
      <c r="A1126" s="62">
        <f t="shared" si="339"/>
        <v>322</v>
      </c>
      <c r="B1126" s="63" t="str">
        <f t="shared" si="328"/>
        <v xml:space="preserve"> </v>
      </c>
      <c r="C1126" s="83" t="str">
        <f t="shared" si="340"/>
        <v xml:space="preserve">  </v>
      </c>
      <c r="D1126" s="83" t="str">
        <f t="shared" si="341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0</v>
      </c>
      <c r="L1126" s="88">
        <f t="shared" ref="L1126:M1126" si="343">SUM(L1127:L1127)</f>
        <v>0</v>
      </c>
      <c r="M1126" s="88">
        <f t="shared" si="343"/>
        <v>0</v>
      </c>
      <c r="N1126" s="82"/>
    </row>
    <row r="1127" spans="1:14" x14ac:dyDescent="0.25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/>
      <c r="L1127" s="164"/>
      <c r="M1127" s="164"/>
      <c r="N1127" s="104">
        <v>527</v>
      </c>
    </row>
    <row r="1128" spans="1:14" x14ac:dyDescent="0.25">
      <c r="A1128" s="62">
        <f t="shared" si="339"/>
        <v>0</v>
      </c>
      <c r="B1128" s="63" t="str">
        <f t="shared" si="328"/>
        <v xml:space="preserve"> </v>
      </c>
      <c r="C1128" s="83" t="str">
        <f t="shared" si="340"/>
        <v xml:space="preserve">  </v>
      </c>
      <c r="D1128" s="83" t="str">
        <f t="shared" si="341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25">
      <c r="A1129" s="62" t="str">
        <f t="shared" si="332"/>
        <v>T 1207 21</v>
      </c>
      <c r="B1129" s="63" t="str">
        <f t="shared" si="328"/>
        <v xml:space="preserve"> </v>
      </c>
      <c r="C1129" s="83" t="str">
        <f t="shared" si="333"/>
        <v xml:space="preserve">  </v>
      </c>
      <c r="D1129" s="83" t="str">
        <f t="shared" si="334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 t="shared" ref="L1129:M1129" si="344">SUM(L1131)</f>
        <v>0</v>
      </c>
      <c r="M1129" s="101">
        <f t="shared" si="344"/>
        <v>0</v>
      </c>
      <c r="N1129" s="82"/>
    </row>
    <row r="1130" spans="1:14" ht="25.5" x14ac:dyDescent="0.25">
      <c r="B1130" s="63" t="str">
        <f t="shared" si="328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0</v>
      </c>
      <c r="L1130" s="111">
        <f t="shared" ref="L1130:M1130" si="346">SUMIF($F1131:$F1145,$G1130,L1131:L1145)</f>
        <v>0</v>
      </c>
      <c r="M1130" s="111">
        <f t="shared" si="346"/>
        <v>0</v>
      </c>
      <c r="N1130" s="82"/>
    </row>
    <row r="1131" spans="1:14" x14ac:dyDescent="0.25">
      <c r="A1131" s="62">
        <f t="shared" si="332"/>
        <v>3</v>
      </c>
      <c r="B1131" s="63" t="str">
        <f t="shared" si="328"/>
        <v xml:space="preserve"> </v>
      </c>
      <c r="C1131" s="83" t="str">
        <f t="shared" si="333"/>
        <v xml:space="preserve">  </v>
      </c>
      <c r="D1131" s="83" t="str">
        <f t="shared" si="334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0</v>
      </c>
      <c r="L1131" s="88">
        <f t="shared" ref="L1131:M1131" si="348">SUM(L1132,L1139)</f>
        <v>0</v>
      </c>
      <c r="M1131" s="88">
        <f t="shared" si="348"/>
        <v>0</v>
      </c>
    </row>
    <row r="1132" spans="1:14" x14ac:dyDescent="0.25">
      <c r="A1132" s="62">
        <f t="shared" si="332"/>
        <v>31</v>
      </c>
      <c r="B1132" s="63" t="str">
        <f t="shared" si="328"/>
        <v xml:space="preserve"> </v>
      </c>
      <c r="C1132" s="83" t="str">
        <f t="shared" si="333"/>
        <v xml:space="preserve">  </v>
      </c>
      <c r="D1132" s="83" t="str">
        <f t="shared" si="334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 t="shared" ref="L1132:M1132" si="349">SUM(L1133,L1135,L1137)</f>
        <v>0</v>
      </c>
      <c r="M1132" s="88">
        <f t="shared" si="349"/>
        <v>0</v>
      </c>
    </row>
    <row r="1133" spans="1:14" x14ac:dyDescent="0.25">
      <c r="A1133" s="62">
        <f t="shared" si="332"/>
        <v>311</v>
      </c>
      <c r="B1133" s="63" t="str">
        <f t="shared" si="328"/>
        <v xml:space="preserve"> </v>
      </c>
      <c r="C1133" s="83" t="str">
        <f t="shared" si="333"/>
        <v xml:space="preserve">  </v>
      </c>
      <c r="D1133" s="83" t="str">
        <f t="shared" si="334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 t="shared" ref="L1133:M1133" si="350">SUM(L1134)</f>
        <v>0</v>
      </c>
      <c r="M1133" s="88">
        <f t="shared" si="350"/>
        <v>0</v>
      </c>
    </row>
    <row r="1134" spans="1:14" x14ac:dyDescent="0.25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25">
      <c r="A1135" s="62">
        <f t="shared" si="332"/>
        <v>312</v>
      </c>
      <c r="B1135" s="63" t="str">
        <f t="shared" si="328"/>
        <v xml:space="preserve"> </v>
      </c>
      <c r="C1135" s="83" t="str">
        <f t="shared" si="333"/>
        <v xml:space="preserve">  </v>
      </c>
      <c r="D1135" s="83" t="str">
        <f t="shared" si="334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 t="shared" ref="L1135:M1135" si="351">SUM(L1136)</f>
        <v>0</v>
      </c>
      <c r="M1135" s="88">
        <f t="shared" si="351"/>
        <v>0</v>
      </c>
    </row>
    <row r="1136" spans="1:14" x14ac:dyDescent="0.25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25">
      <c r="A1137" s="62">
        <f t="shared" si="332"/>
        <v>313</v>
      </c>
      <c r="B1137" s="63" t="str">
        <f t="shared" si="328"/>
        <v xml:space="preserve"> </v>
      </c>
      <c r="C1137" s="83" t="str">
        <f t="shared" si="333"/>
        <v xml:space="preserve">  </v>
      </c>
      <c r="D1137" s="83" t="str">
        <f t="shared" si="334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 t="shared" ref="L1137:M1137" si="352">SUM(L1138:L1138)</f>
        <v>0</v>
      </c>
      <c r="M1137" s="88">
        <f t="shared" si="352"/>
        <v>0</v>
      </c>
    </row>
    <row r="1138" spans="1:14" ht="25.5" x14ac:dyDescent="0.25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25">
      <c r="A1139" s="62">
        <f t="shared" si="332"/>
        <v>32</v>
      </c>
      <c r="B1139" s="63" t="str">
        <f t="shared" si="328"/>
        <v xml:space="preserve"> </v>
      </c>
      <c r="C1139" s="83" t="str">
        <f t="shared" si="333"/>
        <v xml:space="preserve">  </v>
      </c>
      <c r="D1139" s="83" t="str">
        <f t="shared" si="334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 t="shared" ref="L1139:M1139" si="353">SUM(L1140,L1143)</f>
        <v>0</v>
      </c>
      <c r="M1139" s="88">
        <f t="shared" si="353"/>
        <v>0</v>
      </c>
    </row>
    <row r="1140" spans="1:14" x14ac:dyDescent="0.25">
      <c r="A1140" s="62">
        <f t="shared" si="332"/>
        <v>321</v>
      </c>
      <c r="B1140" s="63" t="str">
        <f t="shared" si="328"/>
        <v xml:space="preserve"> </v>
      </c>
      <c r="C1140" s="83" t="str">
        <f t="shared" si="333"/>
        <v xml:space="preserve">  </v>
      </c>
      <c r="D1140" s="83" t="str">
        <f t="shared" si="334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 t="shared" ref="L1140:M1140" si="354">SUM(L1141:L1142)</f>
        <v>0</v>
      </c>
      <c r="M1140" s="88">
        <f t="shared" si="354"/>
        <v>0</v>
      </c>
    </row>
    <row r="1141" spans="1:14" x14ac:dyDescent="0.25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5.5" x14ac:dyDescent="0.25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25">
      <c r="A1143" s="62">
        <f t="shared" si="332"/>
        <v>322</v>
      </c>
      <c r="B1143" s="63" t="str">
        <f t="shared" si="328"/>
        <v xml:space="preserve"> </v>
      </c>
      <c r="C1143" s="83" t="str">
        <f t="shared" si="333"/>
        <v xml:space="preserve">  </v>
      </c>
      <c r="D1143" s="83" t="str">
        <f t="shared" si="334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 x14ac:dyDescent="0.25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25">
      <c r="A1145" s="62">
        <f t="shared" si="332"/>
        <v>0</v>
      </c>
      <c r="B1145" s="63" t="str">
        <f t="shared" si="328"/>
        <v xml:space="preserve"> </v>
      </c>
      <c r="C1145" s="83" t="str">
        <f t="shared" si="333"/>
        <v xml:space="preserve">  </v>
      </c>
      <c r="D1145" s="83" t="str">
        <f t="shared" si="334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25">
      <c r="A1146" s="62" t="str">
        <f t="shared" si="332"/>
        <v>T 1207 22</v>
      </c>
      <c r="B1146" s="63" t="str">
        <f t="shared" si="328"/>
        <v xml:space="preserve"> </v>
      </c>
      <c r="C1146" s="83" t="str">
        <f t="shared" si="333"/>
        <v xml:space="preserve">  </v>
      </c>
      <c r="D1146" s="83" t="str">
        <f t="shared" si="334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5.5" x14ac:dyDescent="0.25">
      <c r="B1147" s="63" t="str">
        <f t="shared" si="328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 x14ac:dyDescent="0.25">
      <c r="A1148" s="62">
        <f t="shared" si="332"/>
        <v>3</v>
      </c>
      <c r="B1148" s="63" t="str">
        <f t="shared" si="328"/>
        <v xml:space="preserve"> </v>
      </c>
      <c r="C1148" s="83" t="str">
        <f t="shared" si="333"/>
        <v xml:space="preserve">  </v>
      </c>
      <c r="D1148" s="83" t="str">
        <f t="shared" si="334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 x14ac:dyDescent="0.25">
      <c r="A1149" s="62">
        <f t="shared" si="332"/>
        <v>31</v>
      </c>
      <c r="B1149" s="63" t="str">
        <f t="shared" si="328"/>
        <v xml:space="preserve"> </v>
      </c>
      <c r="C1149" s="83" t="str">
        <f t="shared" si="333"/>
        <v xml:space="preserve">  </v>
      </c>
      <c r="D1149" s="83" t="str">
        <f t="shared" si="334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 x14ac:dyDescent="0.25">
      <c r="A1150" s="62">
        <f t="shared" si="332"/>
        <v>311</v>
      </c>
      <c r="B1150" s="63" t="str">
        <f t="shared" si="328"/>
        <v xml:space="preserve"> </v>
      </c>
      <c r="C1150" s="83" t="str">
        <f t="shared" si="333"/>
        <v xml:space="preserve">  </v>
      </c>
      <c r="D1150" s="83" t="str">
        <f t="shared" si="334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 x14ac:dyDescent="0.25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25">
      <c r="A1152" s="62">
        <f t="shared" si="332"/>
        <v>313</v>
      </c>
      <c r="B1152" s="63" t="str">
        <f t="shared" si="328"/>
        <v xml:space="preserve"> </v>
      </c>
      <c r="C1152" s="83" t="str">
        <f t="shared" si="333"/>
        <v xml:space="preserve">  </v>
      </c>
      <c r="D1152" s="83" t="str">
        <f t="shared" si="334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5.5" x14ac:dyDescent="0.25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25">
      <c r="A1154" s="62">
        <f t="shared" si="332"/>
        <v>32</v>
      </c>
      <c r="B1154" s="63" t="str">
        <f t="shared" si="328"/>
        <v xml:space="preserve"> </v>
      </c>
      <c r="C1154" s="83" t="str">
        <f t="shared" si="333"/>
        <v xml:space="preserve">  </v>
      </c>
      <c r="D1154" s="83" t="str">
        <f t="shared" si="334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 x14ac:dyDescent="0.25">
      <c r="A1155" s="62">
        <f t="shared" si="332"/>
        <v>322</v>
      </c>
      <c r="B1155" s="63" t="str">
        <f t="shared" si="328"/>
        <v xml:space="preserve"> </v>
      </c>
      <c r="C1155" s="83" t="str">
        <f t="shared" si="333"/>
        <v xml:space="preserve">  </v>
      </c>
      <c r="D1155" s="83" t="str">
        <f t="shared" si="334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5.5" x14ac:dyDescent="0.25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25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25">
      <c r="A1158" s="62">
        <f t="shared" si="332"/>
        <v>323</v>
      </c>
      <c r="B1158" s="63" t="str">
        <f t="shared" si="328"/>
        <v xml:space="preserve"> </v>
      </c>
      <c r="C1158" s="83" t="str">
        <f t="shared" si="333"/>
        <v xml:space="preserve">  </v>
      </c>
      <c r="D1158" s="83" t="str">
        <f t="shared" si="334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 x14ac:dyDescent="0.25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25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25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5.5" x14ac:dyDescent="0.25">
      <c r="A1162" s="62">
        <f t="shared" si="332"/>
        <v>329</v>
      </c>
      <c r="B1162" s="63" t="str">
        <f t="shared" si="328"/>
        <v xml:space="preserve"> </v>
      </c>
      <c r="C1162" s="83" t="str">
        <f t="shared" si="333"/>
        <v xml:space="preserve">  </v>
      </c>
      <c r="D1162" s="83" t="str">
        <f t="shared" si="334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 x14ac:dyDescent="0.25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5.5" x14ac:dyDescent="0.25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25">
      <c r="A1165" s="62">
        <f t="shared" si="332"/>
        <v>0</v>
      </c>
      <c r="B1165" s="63" t="str">
        <f t="shared" si="328"/>
        <v xml:space="preserve"> </v>
      </c>
      <c r="C1165" s="83" t="str">
        <f t="shared" si="333"/>
        <v xml:space="preserve">  </v>
      </c>
      <c r="D1165" s="83" t="str">
        <f t="shared" si="334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5.5" x14ac:dyDescent="0.25">
      <c r="A1166" s="62" t="str">
        <f t="shared" si="332"/>
        <v>T 1207 24</v>
      </c>
      <c r="B1166" s="63" t="str">
        <f t="shared" si="328"/>
        <v xml:space="preserve"> </v>
      </c>
      <c r="C1166" s="83" t="str">
        <f t="shared" si="333"/>
        <v xml:space="preserve">  </v>
      </c>
      <c r="D1166" s="83" t="str">
        <f t="shared" si="334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5.5" x14ac:dyDescent="0.25">
      <c r="B1167" s="63" t="str">
        <f t="shared" si="328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 x14ac:dyDescent="0.25">
      <c r="A1168" s="62">
        <f t="shared" si="332"/>
        <v>3</v>
      </c>
      <c r="B1168" s="63" t="str">
        <f t="shared" si="328"/>
        <v xml:space="preserve"> </v>
      </c>
      <c r="C1168" s="83" t="str">
        <f t="shared" si="333"/>
        <v xml:space="preserve">  </v>
      </c>
      <c r="D1168" s="83" t="str">
        <f t="shared" si="334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 x14ac:dyDescent="0.25">
      <c r="A1169" s="62">
        <f t="shared" si="332"/>
        <v>31</v>
      </c>
      <c r="B1169" s="63" t="str">
        <f t="shared" si="328"/>
        <v xml:space="preserve"> </v>
      </c>
      <c r="C1169" s="83" t="str">
        <f t="shared" si="333"/>
        <v xml:space="preserve">  </v>
      </c>
      <c r="D1169" s="83" t="str">
        <f t="shared" si="334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 x14ac:dyDescent="0.25">
      <c r="A1170" s="62">
        <f t="shared" si="332"/>
        <v>311</v>
      </c>
      <c r="B1170" s="63" t="str">
        <f t="shared" si="328"/>
        <v xml:space="preserve"> </v>
      </c>
      <c r="C1170" s="83" t="str">
        <f t="shared" si="333"/>
        <v xml:space="preserve">  </v>
      </c>
      <c r="D1170" s="83" t="str">
        <f t="shared" si="334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 x14ac:dyDescent="0.25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25">
      <c r="A1172" s="62">
        <f>G1172</f>
        <v>312</v>
      </c>
      <c r="B1172" s="63" t="str">
        <f>IF(H1172&gt;0,F1172," ")</f>
        <v xml:space="preserve"> </v>
      </c>
      <c r="C1172" s="83" t="str">
        <f t="shared" si="333"/>
        <v xml:space="preserve">  </v>
      </c>
      <c r="D1172" s="83" t="str">
        <f t="shared" si="334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 x14ac:dyDescent="0.25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25">
      <c r="A1174" s="62">
        <f>G1174</f>
        <v>313</v>
      </c>
      <c r="B1174" s="63" t="str">
        <f>IF(H1174&gt;0,F1174," ")</f>
        <v xml:space="preserve"> </v>
      </c>
      <c r="C1174" s="83" t="str">
        <f t="shared" si="333"/>
        <v xml:space="preserve">  </v>
      </c>
      <c r="D1174" s="83" t="str">
        <f t="shared" si="334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5.5" x14ac:dyDescent="0.25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25">
      <c r="A1176" s="62">
        <f t="shared" ref="A1176:A1184" si="376">G1176</f>
        <v>32</v>
      </c>
      <c r="B1176" s="63" t="str">
        <f t="shared" ref="B1176:B1197" si="377">IF(H1176&gt;0,F1176," ")</f>
        <v xml:space="preserve"> </v>
      </c>
      <c r="C1176" s="83" t="str">
        <f t="shared" si="333"/>
        <v xml:space="preserve">  </v>
      </c>
      <c r="D1176" s="83" t="str">
        <f t="shared" si="334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 x14ac:dyDescent="0.25">
      <c r="A1177" s="62">
        <f>G1177</f>
        <v>321</v>
      </c>
      <c r="B1177" s="63" t="str">
        <f>IF(H1177&gt;0,F1177," ")</f>
        <v xml:space="preserve"> </v>
      </c>
      <c r="C1177" s="83" t="str">
        <f t="shared" ref="C1177:C1178" si="379">IF(H1177&gt;0,LEFT(E1177,3),"  ")</f>
        <v xml:space="preserve">  </v>
      </c>
      <c r="D1177" s="83" t="str">
        <f t="shared" ref="D1177:D1178" si="380">IF(H1177&gt;0,LEFT(E1177,4),"  ")</f>
        <v xml:space="preserve">  </v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5.5" x14ac:dyDescent="0.25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 x14ac:dyDescent="0.25">
      <c r="A1179" s="62">
        <f t="shared" si="376"/>
        <v>322</v>
      </c>
      <c r="B1179" s="63" t="str">
        <f t="shared" si="377"/>
        <v xml:space="preserve"> </v>
      </c>
      <c r="C1179" s="83" t="str">
        <f t="shared" si="333"/>
        <v xml:space="preserve">  </v>
      </c>
      <c r="D1179" s="83" t="str">
        <f t="shared" si="334"/>
        <v xml:space="preserve">  </v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5.5" x14ac:dyDescent="0.25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 x14ac:dyDescent="0.25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5.5" x14ac:dyDescent="0.25">
      <c r="A1182" s="62">
        <f t="shared" si="376"/>
        <v>329</v>
      </c>
      <c r="B1182" s="63" t="str">
        <f t="shared" si="377"/>
        <v xml:space="preserve"> </v>
      </c>
      <c r="C1182" s="83" t="str">
        <f t="shared" si="333"/>
        <v xml:space="preserve">  </v>
      </c>
      <c r="D1182" s="83" t="str">
        <f t="shared" si="334"/>
        <v xml:space="preserve">  </v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 x14ac:dyDescent="0.25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5.5" x14ac:dyDescent="0.25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 x14ac:dyDescent="0.25">
      <c r="A1185" s="62">
        <f t="shared" si="332"/>
        <v>0</v>
      </c>
      <c r="B1185" s="63" t="str">
        <f t="shared" si="377"/>
        <v xml:space="preserve"> </v>
      </c>
      <c r="C1185" s="83" t="str">
        <f t="shared" si="333"/>
        <v xml:space="preserve">  </v>
      </c>
      <c r="D1185" s="83" t="str">
        <f t="shared" si="334"/>
        <v xml:space="preserve">  </v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8.25" x14ac:dyDescent="0.25">
      <c r="A1186" s="62" t="str">
        <f t="shared" si="332"/>
        <v>T 1207 23</v>
      </c>
      <c r="B1186" s="63" t="str">
        <f t="shared" si="377"/>
        <v xml:space="preserve"> </v>
      </c>
      <c r="C1186" s="83" t="str">
        <f t="shared" si="333"/>
        <v xml:space="preserve">  </v>
      </c>
      <c r="D1186" s="83" t="str">
        <f t="shared" si="334"/>
        <v xml:space="preserve">  </v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5.5" x14ac:dyDescent="0.25">
      <c r="B1187" s="63" t="str">
        <f t="shared" si="377"/>
        <v xml:space="preserve"> </v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 x14ac:dyDescent="0.25">
      <c r="A1188" s="62">
        <f t="shared" ref="A1188:A1193" si="387">G1188</f>
        <v>3</v>
      </c>
      <c r="B1188" s="63" t="str">
        <f t="shared" si="377"/>
        <v xml:space="preserve"> </v>
      </c>
      <c r="C1188" s="83" t="str">
        <f t="shared" ref="C1188:C1197" si="388">IF(H1188&gt;0,LEFT(E1188,3),"  ")</f>
        <v xml:space="preserve">  </v>
      </c>
      <c r="D1188" s="83" t="str">
        <f t="shared" ref="D1188:D1197" si="389">IF(H1188&gt;0,LEFT(E1188,4),"  ")</f>
        <v xml:space="preserve">  </v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 x14ac:dyDescent="0.25">
      <c r="A1189" s="62">
        <f t="shared" si="387"/>
        <v>32</v>
      </c>
      <c r="B1189" s="63" t="str">
        <f t="shared" si="377"/>
        <v xml:space="preserve"> </v>
      </c>
      <c r="C1189" s="83" t="str">
        <f t="shared" si="388"/>
        <v xml:space="preserve">  </v>
      </c>
      <c r="D1189" s="83" t="str">
        <f t="shared" si="389"/>
        <v xml:space="preserve">  </v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 x14ac:dyDescent="0.25">
      <c r="A1190" s="62">
        <f t="shared" si="387"/>
        <v>323</v>
      </c>
      <c r="B1190" s="63" t="str">
        <f t="shared" si="377"/>
        <v xml:space="preserve"> </v>
      </c>
      <c r="C1190" s="83" t="str">
        <f t="shared" si="388"/>
        <v xml:space="preserve">  </v>
      </c>
      <c r="D1190" s="83" t="str">
        <f t="shared" si="389"/>
        <v xml:space="preserve">  </v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 x14ac:dyDescent="0.25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5.5" x14ac:dyDescent="0.25">
      <c r="A1192" s="62">
        <f t="shared" si="387"/>
        <v>329</v>
      </c>
      <c r="B1192" s="63" t="str">
        <f t="shared" si="377"/>
        <v xml:space="preserve"> </v>
      </c>
      <c r="C1192" s="83" t="str">
        <f t="shared" si="388"/>
        <v xml:space="preserve">  </v>
      </c>
      <c r="D1192" s="83" t="str">
        <f t="shared" si="389"/>
        <v xml:space="preserve">  </v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 x14ac:dyDescent="0.25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 x14ac:dyDescent="0.25">
      <c r="A1194" s="62">
        <f>G1194</f>
        <v>38</v>
      </c>
      <c r="B1194" s="63" t="str">
        <f>IF(H1194&gt;0,F1194," ")</f>
        <v xml:space="preserve"> </v>
      </c>
      <c r="C1194" s="83" t="str">
        <f t="shared" si="388"/>
        <v xml:space="preserve">  </v>
      </c>
      <c r="D1194" s="83" t="str">
        <f t="shared" si="389"/>
        <v xml:space="preserve">  </v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 x14ac:dyDescent="0.25">
      <c r="A1195" s="62">
        <f>G1195</f>
        <v>381</v>
      </c>
      <c r="B1195" s="63" t="str">
        <f>IF(H1195&gt;0,F1195," ")</f>
        <v xml:space="preserve"> </v>
      </c>
      <c r="C1195" s="83" t="str">
        <f t="shared" si="388"/>
        <v xml:space="preserve">  </v>
      </c>
      <c r="D1195" s="83" t="str">
        <f t="shared" si="389"/>
        <v xml:space="preserve">  </v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 x14ac:dyDescent="0.25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 x14ac:dyDescent="0.25">
      <c r="A1197" s="62">
        <f t="shared" ref="A1197" si="396">G1197</f>
        <v>0</v>
      </c>
      <c r="B1197" s="63" t="str">
        <f t="shared" si="377"/>
        <v xml:space="preserve"> </v>
      </c>
      <c r="C1197" s="83" t="str">
        <f t="shared" si="388"/>
        <v xml:space="preserve">  </v>
      </c>
      <c r="D1197" s="83" t="str">
        <f t="shared" si="389"/>
        <v xml:space="preserve">  </v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 x14ac:dyDescent="0.25">
      <c r="A1198" s="62">
        <f t="shared" ref="A1198" si="397">G1198</f>
        <v>0</v>
      </c>
      <c r="B1198" s="63" t="str">
        <f t="shared" ref="B1198" si="398">IF(H1198&gt;0,F1198," ")</f>
        <v xml:space="preserve"> </v>
      </c>
      <c r="C1198" s="83" t="str">
        <f t="shared" ref="C1198" si="399">IF(H1198&gt;0,LEFT(E1198,3),"  ")</f>
        <v xml:space="preserve">  </v>
      </c>
      <c r="D1198" s="83" t="str">
        <f t="shared" ref="D1198" si="400">IF(H1198&gt;0,LEFT(E1198,4),"  ")</f>
        <v xml:space="preserve">  </v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 x14ac:dyDescent="0.25">
      <c r="C1199" s="83"/>
      <c r="D1199" s="83"/>
      <c r="E1199" s="136"/>
      <c r="K1199" s="140"/>
      <c r="L1199" s="141"/>
      <c r="M1199" s="141"/>
      <c r="N1199" s="82"/>
    </row>
    <row r="1200" spans="1:14" x14ac:dyDescent="0.25">
      <c r="C1200" s="83"/>
      <c r="D1200" s="83"/>
      <c r="E1200" s="136"/>
      <c r="K1200" s="140"/>
      <c r="L1200" s="141"/>
      <c r="M1200" s="141"/>
    </row>
    <row r="1201" spans="1:14" x14ac:dyDescent="0.25">
      <c r="C1201" s="83"/>
      <c r="D1201" s="83"/>
      <c r="E1201" s="136"/>
      <c r="K1201" s="140"/>
      <c r="L1201" s="141"/>
      <c r="M1201" s="141"/>
    </row>
    <row r="1202" spans="1:14" x14ac:dyDescent="0.25">
      <c r="C1202" s="136"/>
      <c r="D1202" s="136"/>
      <c r="E1202" s="136"/>
      <c r="J1202" s="142" t="s">
        <v>294</v>
      </c>
      <c r="K1202" s="143">
        <f>SUMIF($G$4:$G$1198,"&gt;3110",K4:K1198)</f>
        <v>6298162</v>
      </c>
      <c r="L1202" s="143">
        <f>SUMIF($G$4:$G$1198,"&lt;10",L4:L1198)</f>
        <v>6298162</v>
      </c>
      <c r="M1202" s="143">
        <f>SUMIF($G$4:$G$1198,"&lt;10",M4:M1198)</f>
        <v>6298162</v>
      </c>
    </row>
    <row r="1203" spans="1:14" ht="16.5" customHeight="1" x14ac:dyDescent="0.25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'PRIHODI-za popuniti'!C435-'POSEBNI DIO-za popuniti'!K1202</f>
        <v>0</v>
      </c>
      <c r="L1203" s="149">
        <f>'PRIHODI-za popuniti'!D435-'POSEBNI DIO-za popuniti'!L1202</f>
        <v>0</v>
      </c>
      <c r="M1203" s="149">
        <f>'PRIHODI-za popuniti'!E435-'POSEBNI DIO-za popuniti'!M1202</f>
        <v>0</v>
      </c>
    </row>
    <row r="1204" spans="1:14" x14ac:dyDescent="0.25">
      <c r="C1204" s="136"/>
      <c r="D1204" s="136"/>
      <c r="E1204" s="136"/>
      <c r="I1204" s="150"/>
      <c r="J1204" s="151"/>
      <c r="N1204" s="150"/>
    </row>
    <row r="1205" spans="1:14" s="107" customFormat="1" ht="12.75" x14ac:dyDescent="0.2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2.5" x14ac:dyDescent="0.2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2.75" x14ac:dyDescent="0.2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55575</v>
      </c>
      <c r="L1207" s="43">
        <f t="shared" ref="L1207:M1207" si="401">SUMIF($F$4:$F$1198,$F1207,L$4:L$1198)</f>
        <v>55575</v>
      </c>
      <c r="M1207" s="43">
        <f t="shared" si="401"/>
        <v>55575</v>
      </c>
      <c r="N1207" s="104"/>
    </row>
    <row r="1208" spans="1:14" s="107" customFormat="1" ht="12.75" x14ac:dyDescent="0.2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555044</v>
      </c>
      <c r="L1208" s="43">
        <f t="shared" si="402"/>
        <v>555044</v>
      </c>
      <c r="M1208" s="43">
        <f t="shared" si="402"/>
        <v>555044</v>
      </c>
      <c r="N1208" s="104"/>
    </row>
    <row r="1209" spans="1:14" s="107" customFormat="1" ht="12.75" x14ac:dyDescent="0.2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525</v>
      </c>
      <c r="L1209" s="158">
        <f t="shared" si="403"/>
        <v>525</v>
      </c>
      <c r="M1209" s="158">
        <f t="shared" si="403"/>
        <v>525</v>
      </c>
      <c r="N1209" s="104"/>
    </row>
    <row r="1210" spans="1:14" s="107" customFormat="1" ht="12.75" x14ac:dyDescent="0.2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25800</v>
      </c>
      <c r="L1210" s="158">
        <f t="shared" si="403"/>
        <v>25800</v>
      </c>
      <c r="M1210" s="158">
        <f t="shared" si="403"/>
        <v>25800</v>
      </c>
      <c r="N1210" s="104"/>
    </row>
    <row r="1211" spans="1:14" s="107" customFormat="1" ht="12.75" x14ac:dyDescent="0.2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0</v>
      </c>
      <c r="L1211" s="158">
        <f t="shared" si="403"/>
        <v>0</v>
      </c>
      <c r="M1211" s="158">
        <f t="shared" si="403"/>
        <v>0</v>
      </c>
      <c r="N1211" s="104"/>
    </row>
    <row r="1212" spans="1:14" s="107" customFormat="1" ht="12.75" x14ac:dyDescent="0.2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5800</v>
      </c>
      <c r="L1212" s="158">
        <f t="shared" si="403"/>
        <v>5800</v>
      </c>
      <c r="M1212" s="158">
        <f t="shared" si="403"/>
        <v>5800</v>
      </c>
      <c r="N1212" s="104"/>
    </row>
    <row r="1213" spans="1:14" s="107" customFormat="1" ht="12.75" x14ac:dyDescent="0.2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14601</v>
      </c>
      <c r="L1213" s="43">
        <f t="shared" si="404"/>
        <v>14601</v>
      </c>
      <c r="M1213" s="43">
        <f t="shared" ref="M1213" si="405">SUMIF($F$4:$F$1198,$F1213,M$4:M$1198)</f>
        <v>14601</v>
      </c>
      <c r="N1213" s="104"/>
    </row>
    <row r="1214" spans="1:14" s="107" customFormat="1" ht="12.75" x14ac:dyDescent="0.2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0</v>
      </c>
      <c r="L1214" s="43">
        <f t="shared" si="404"/>
        <v>0</v>
      </c>
      <c r="M1214" s="43">
        <f>SUMIF($F$4:$F$1198,$F1214,M$4:M$1198)</f>
        <v>0</v>
      </c>
      <c r="N1214" s="104"/>
    </row>
    <row r="1215" spans="1:14" s="107" customFormat="1" ht="12.75" x14ac:dyDescent="0.2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5638417</v>
      </c>
      <c r="L1215" s="43">
        <f t="shared" si="404"/>
        <v>5638417</v>
      </c>
      <c r="M1215" s="43">
        <f>SUMIF($F$4:$F$1198,$F1215,M$4:M$1198)</f>
        <v>5638417</v>
      </c>
      <c r="N1215" s="104"/>
    </row>
    <row r="1216" spans="1:14" s="107" customFormat="1" ht="12.75" x14ac:dyDescent="0.2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2400</v>
      </c>
      <c r="L1216" s="43">
        <f t="shared" si="404"/>
        <v>2400</v>
      </c>
      <c r="M1216" s="43">
        <f>SUMIF($F$4:$F$1198,$F1216,M$4:M$1198)</f>
        <v>2400</v>
      </c>
      <c r="N1216" s="104"/>
    </row>
    <row r="1217" spans="1:14" s="107" customFormat="1" ht="12.75" x14ac:dyDescent="0.2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0</v>
      </c>
      <c r="L1217" s="43">
        <f t="shared" si="404"/>
        <v>0</v>
      </c>
      <c r="M1217" s="43">
        <f>SUMIF($F$4:$F$1198,$F1217,M$4:M$1198)</f>
        <v>0</v>
      </c>
      <c r="N1217" s="104"/>
    </row>
    <row r="1218" spans="1:14" s="107" customFormat="1" ht="12.75" x14ac:dyDescent="0.2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0</v>
      </c>
      <c r="L1218" s="43">
        <f t="shared" si="404"/>
        <v>0</v>
      </c>
      <c r="M1218" s="43">
        <f>SUMIF($F$4:$F$1198,$F1218,M$4:M$1198)</f>
        <v>0</v>
      </c>
      <c r="N1218" s="104"/>
    </row>
    <row r="1219" spans="1:14" s="107" customFormat="1" ht="12.75" x14ac:dyDescent="0.2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6298162</v>
      </c>
      <c r="L1219" s="161">
        <f>SUM(L1207:L1218)</f>
        <v>6298162</v>
      </c>
      <c r="M1219" s="161">
        <f>SUM(M1207:M1218)</f>
        <v>6298162</v>
      </c>
      <c r="N1219" s="104"/>
    </row>
    <row r="1220" spans="1:14" s="107" customFormat="1" ht="12.75" x14ac:dyDescent="0.2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2.75" x14ac:dyDescent="0.2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 x14ac:dyDescent="0.2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2.75" x14ac:dyDescent="0.2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'PRIHODI-za popuniti'!C446-'POSEBNI DIO-za popuniti'!K1207</f>
        <v>0</v>
      </c>
      <c r="L1223" s="43">
        <f>'PRIHODI-za popuniti'!D446-'POSEBNI DIO-za popuniti'!L1207</f>
        <v>0</v>
      </c>
      <c r="M1223" s="43">
        <f>'PRIHODI-za popuniti'!E446-'POSEBNI DIO-za popuniti'!M1207</f>
        <v>0</v>
      </c>
      <c r="N1223" s="104"/>
    </row>
    <row r="1224" spans="1:14" s="107" customFormat="1" ht="12.75" x14ac:dyDescent="0.2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'PRIHODI-za popuniti'!C447-'POSEBNI DIO-za popuniti'!K1208</f>
        <v>0</v>
      </c>
      <c r="L1224" s="43">
        <f>'PRIHODI-za popuniti'!D447-'POSEBNI DIO-za popuniti'!L1208</f>
        <v>0</v>
      </c>
      <c r="M1224" s="43">
        <f>'PRIHODI-za popuniti'!E447-'POSEBNI DIO-za popuniti'!M1208</f>
        <v>0</v>
      </c>
      <c r="N1224" s="104"/>
    </row>
    <row r="1225" spans="1:14" s="107" customFormat="1" ht="12.75" x14ac:dyDescent="0.2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'PRIHODI-za popuniti'!C448-'POSEBNI DIO-za popuniti'!K1209</f>
        <v>0</v>
      </c>
      <c r="L1225" s="43">
        <f>'PRIHODI-za popuniti'!D448-'POSEBNI DIO-za popuniti'!L1209</f>
        <v>0</v>
      </c>
      <c r="M1225" s="43">
        <f>'PRIHODI-za popuniti'!E448-'POSEBNI DIO-za popuniti'!M1209</f>
        <v>0</v>
      </c>
      <c r="N1225" s="104"/>
    </row>
    <row r="1226" spans="1:14" s="107" customFormat="1" ht="12.75" x14ac:dyDescent="0.2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'PRIHODI-za popuniti'!C449-'POSEBNI DIO-za popuniti'!K1210</f>
        <v>0</v>
      </c>
      <c r="L1226" s="43">
        <f>'PRIHODI-za popuniti'!D449-'POSEBNI DIO-za popuniti'!L1210</f>
        <v>0</v>
      </c>
      <c r="M1226" s="43">
        <f>'PRIHODI-za popuniti'!E449-'POSEBNI DIO-za popuniti'!M1210</f>
        <v>0</v>
      </c>
      <c r="N1226" s="104"/>
    </row>
    <row r="1227" spans="1:14" s="107" customFormat="1" ht="12.75" x14ac:dyDescent="0.2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'PRIHODI-za popuniti'!C450-'POSEBNI DIO-za popuniti'!K1211</f>
        <v>0</v>
      </c>
      <c r="L1227" s="43">
        <f>'PRIHODI-za popuniti'!D450-'POSEBNI DIO-za popuniti'!L1211</f>
        <v>0</v>
      </c>
      <c r="M1227" s="43">
        <f>'PRIHODI-za popuniti'!E450-'POSEBNI DIO-za popuniti'!M1211</f>
        <v>0</v>
      </c>
      <c r="N1227" s="104"/>
    </row>
    <row r="1228" spans="1:14" s="107" customFormat="1" ht="12.75" x14ac:dyDescent="0.2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'PRIHODI-za popuniti'!C451-'POSEBNI DIO-za popuniti'!K1212</f>
        <v>0</v>
      </c>
      <c r="L1228" s="43">
        <f>'PRIHODI-za popuniti'!D451-'POSEBNI DIO-za popuniti'!L1212</f>
        <v>0</v>
      </c>
      <c r="M1228" s="43">
        <f>'PRIHODI-za popuniti'!E451-'POSEBNI DIO-za popuniti'!M1212</f>
        <v>0</v>
      </c>
      <c r="N1228" s="104"/>
    </row>
    <row r="1229" spans="1:14" s="107" customFormat="1" ht="12.75" x14ac:dyDescent="0.2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'PRIHODI-za popuniti'!C452-'POSEBNI DIO-za popuniti'!K1213</f>
        <v>0</v>
      </c>
      <c r="L1229" s="43">
        <f>'PRIHODI-za popuniti'!D452-'POSEBNI DIO-za popuniti'!L1213</f>
        <v>0</v>
      </c>
      <c r="M1229" s="43">
        <f>'PRIHODI-za popuniti'!E452-'POSEBNI DIO-za popuniti'!M1213</f>
        <v>0</v>
      </c>
      <c r="N1229" s="104"/>
    </row>
    <row r="1230" spans="1:14" s="107" customFormat="1" ht="12.75" x14ac:dyDescent="0.2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'PRIHODI-za popuniti'!C453-'POSEBNI DIO-za popuniti'!K1214</f>
        <v>0</v>
      </c>
      <c r="L1230" s="43">
        <f>'PRIHODI-za popuniti'!D453-'POSEBNI DIO-za popuniti'!L1214</f>
        <v>0</v>
      </c>
      <c r="M1230" s="43">
        <f>'PRIHODI-za popuniti'!E453-'POSEBNI DIO-za popuniti'!M1214</f>
        <v>0</v>
      </c>
      <c r="N1230" s="104"/>
    </row>
    <row r="1231" spans="1:14" s="107" customFormat="1" ht="12.75" x14ac:dyDescent="0.2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'PRIHODI-za popuniti'!C454-'POSEBNI DIO-za popuniti'!K1215</f>
        <v>0</v>
      </c>
      <c r="L1231" s="43">
        <f>'PRIHODI-za popuniti'!D454-'POSEBNI DIO-za popuniti'!L1215</f>
        <v>0</v>
      </c>
      <c r="M1231" s="43">
        <f>'PRIHODI-za popuniti'!E454-'POSEBNI DIO-za popuniti'!M1215</f>
        <v>0</v>
      </c>
      <c r="N1231" s="104"/>
    </row>
    <row r="1232" spans="1:14" s="107" customFormat="1" ht="12.75" x14ac:dyDescent="0.2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'PRIHODI-za popuniti'!C455-'POSEBNI DIO-za popuniti'!K1216</f>
        <v>0</v>
      </c>
      <c r="L1232" s="43">
        <f>'PRIHODI-za popuniti'!D455-'POSEBNI DIO-za popuniti'!L1216</f>
        <v>0</v>
      </c>
      <c r="M1232" s="43">
        <f>'PRIHODI-za popuniti'!E455-'POSEBNI DIO-za popuniti'!M1216</f>
        <v>0</v>
      </c>
      <c r="N1232" s="104"/>
    </row>
    <row r="1233" spans="1:14" s="107" customFormat="1" ht="12.75" x14ac:dyDescent="0.2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'PRIHODI-za popuniti'!C456-'POSEBNI DIO-za popuniti'!K1217</f>
        <v>0</v>
      </c>
      <c r="L1233" s="43">
        <f>'PRIHODI-za popuniti'!D456-'POSEBNI DIO-za popuniti'!L1217</f>
        <v>0</v>
      </c>
      <c r="M1233" s="43">
        <f>'PRIHODI-za popuniti'!E456-'POSEBNI DIO-za popuniti'!M1217</f>
        <v>0</v>
      </c>
      <c r="N1233" s="104"/>
    </row>
    <row r="1234" spans="1:14" s="107" customFormat="1" ht="12.75" x14ac:dyDescent="0.2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'PRIHODI-za popuniti'!C457-'POSEBNI DIO-za popuniti'!K1218</f>
        <v>0</v>
      </c>
      <c r="L1234" s="43">
        <f>'PRIHODI-za popuniti'!D457-'POSEBNI DIO-za popuniti'!L1218</f>
        <v>0</v>
      </c>
      <c r="M1234" s="43">
        <f>'PRIHODI-za popuniti'!E457-'POSEBNI DIO-za popuniti'!M1218</f>
        <v>0</v>
      </c>
      <c r="N1234" s="104"/>
    </row>
    <row r="1235" spans="1:14" s="107" customFormat="1" ht="12.75" x14ac:dyDescent="0.2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2.75" x14ac:dyDescent="0.2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2.75" x14ac:dyDescent="0.2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2.75" x14ac:dyDescent="0.2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2.75" x14ac:dyDescent="0.2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2.75" x14ac:dyDescent="0.2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2.75" x14ac:dyDescent="0.2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2.75" x14ac:dyDescent="0.2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2.75" x14ac:dyDescent="0.2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2.75" x14ac:dyDescent="0.2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2.75" x14ac:dyDescent="0.2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2.75" x14ac:dyDescent="0.2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2.75" x14ac:dyDescent="0.2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2.75" x14ac:dyDescent="0.2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2.75" x14ac:dyDescent="0.2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2.75" x14ac:dyDescent="0.2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2.75" x14ac:dyDescent="0.2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2.75" x14ac:dyDescent="0.2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2.75" x14ac:dyDescent="0.2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2.75" x14ac:dyDescent="0.2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2.75" x14ac:dyDescent="0.2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2.75" x14ac:dyDescent="0.2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2.75" x14ac:dyDescent="0.2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2.75" x14ac:dyDescent="0.2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2.75" x14ac:dyDescent="0.2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2.75" x14ac:dyDescent="0.2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2.75" x14ac:dyDescent="0.2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2.75" x14ac:dyDescent="0.2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2.75" x14ac:dyDescent="0.2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2.75" x14ac:dyDescent="0.2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2.75" x14ac:dyDescent="0.2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2.75" x14ac:dyDescent="0.2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2.75" x14ac:dyDescent="0.2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2.75" x14ac:dyDescent="0.2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2.75" x14ac:dyDescent="0.2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2.75" x14ac:dyDescent="0.2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2.75" x14ac:dyDescent="0.2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2.75" x14ac:dyDescent="0.2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2.75" x14ac:dyDescent="0.2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2.75" x14ac:dyDescent="0.2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2.75" x14ac:dyDescent="0.2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2.75" x14ac:dyDescent="0.2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2.75" x14ac:dyDescent="0.2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2.75" x14ac:dyDescent="0.2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2.75" x14ac:dyDescent="0.2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2.75" x14ac:dyDescent="0.2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2.75" x14ac:dyDescent="0.2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2.75" x14ac:dyDescent="0.2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2.75" x14ac:dyDescent="0.2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2.75" x14ac:dyDescent="0.2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2.75" x14ac:dyDescent="0.2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2.75" x14ac:dyDescent="0.2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2.75" x14ac:dyDescent="0.2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2.75" x14ac:dyDescent="0.2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2.75" x14ac:dyDescent="0.2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2.75" x14ac:dyDescent="0.2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2.75" x14ac:dyDescent="0.2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2.75" x14ac:dyDescent="0.2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2.75" x14ac:dyDescent="0.2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2.75" x14ac:dyDescent="0.2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2.75" x14ac:dyDescent="0.2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2.75" x14ac:dyDescent="0.2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2.75" x14ac:dyDescent="0.2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2.75" x14ac:dyDescent="0.2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2.75" x14ac:dyDescent="0.2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2.75" x14ac:dyDescent="0.2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2.75" x14ac:dyDescent="0.2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2.75" x14ac:dyDescent="0.2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2.75" x14ac:dyDescent="0.2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2.75" x14ac:dyDescent="0.2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2.75" x14ac:dyDescent="0.2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2.75" x14ac:dyDescent="0.2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2.75" x14ac:dyDescent="0.2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2.75" x14ac:dyDescent="0.2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2.75" x14ac:dyDescent="0.2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2.75" x14ac:dyDescent="0.2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2.75" x14ac:dyDescent="0.2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2.75" x14ac:dyDescent="0.2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2.75" x14ac:dyDescent="0.2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2.75" x14ac:dyDescent="0.2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2.75" x14ac:dyDescent="0.2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2.75" x14ac:dyDescent="0.2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2.75" x14ac:dyDescent="0.2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2.75" x14ac:dyDescent="0.2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2.75" x14ac:dyDescent="0.2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2.75" x14ac:dyDescent="0.2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2.75" x14ac:dyDescent="0.2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2.75" x14ac:dyDescent="0.2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2.75" x14ac:dyDescent="0.2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2.75" x14ac:dyDescent="0.2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2.75" x14ac:dyDescent="0.2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2.75" x14ac:dyDescent="0.2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2.75" x14ac:dyDescent="0.2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2.75" x14ac:dyDescent="0.2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2.75" x14ac:dyDescent="0.2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2.75" x14ac:dyDescent="0.2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2.75" x14ac:dyDescent="0.2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2.75" x14ac:dyDescent="0.2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2.75" x14ac:dyDescent="0.2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2.75" x14ac:dyDescent="0.2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2.75" x14ac:dyDescent="0.2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2.75" x14ac:dyDescent="0.2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2.75" x14ac:dyDescent="0.2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2.75" x14ac:dyDescent="0.2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2.75" x14ac:dyDescent="0.2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2.75" x14ac:dyDescent="0.2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2.75" x14ac:dyDescent="0.2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2.75" x14ac:dyDescent="0.2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2.75" x14ac:dyDescent="0.2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2.75" x14ac:dyDescent="0.2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2.75" x14ac:dyDescent="0.2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2.75" x14ac:dyDescent="0.2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2.75" x14ac:dyDescent="0.2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2.75" x14ac:dyDescent="0.2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2.75" x14ac:dyDescent="0.2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2.75" x14ac:dyDescent="0.2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2.75" x14ac:dyDescent="0.2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2.75" x14ac:dyDescent="0.2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2.75" x14ac:dyDescent="0.2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2.75" x14ac:dyDescent="0.2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2.75" x14ac:dyDescent="0.2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2.75" x14ac:dyDescent="0.2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2.75" x14ac:dyDescent="0.2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2.75" x14ac:dyDescent="0.2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2.75" x14ac:dyDescent="0.2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2.75" x14ac:dyDescent="0.2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2.75" x14ac:dyDescent="0.2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2.75" x14ac:dyDescent="0.2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2.75" x14ac:dyDescent="0.2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2.75" x14ac:dyDescent="0.2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2.75" x14ac:dyDescent="0.2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2.75" x14ac:dyDescent="0.2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2.75" x14ac:dyDescent="0.2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2.75" x14ac:dyDescent="0.2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2.75" x14ac:dyDescent="0.2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2.75" x14ac:dyDescent="0.2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2.75" x14ac:dyDescent="0.2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2.75" x14ac:dyDescent="0.2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2.75" x14ac:dyDescent="0.2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2.75" x14ac:dyDescent="0.2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2.75" x14ac:dyDescent="0.2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2.75" x14ac:dyDescent="0.2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2.75" x14ac:dyDescent="0.2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2.75" x14ac:dyDescent="0.2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2.75" x14ac:dyDescent="0.2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2.75" x14ac:dyDescent="0.2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2.75" x14ac:dyDescent="0.2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2.75" x14ac:dyDescent="0.2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2.75" x14ac:dyDescent="0.2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2.75" x14ac:dyDescent="0.2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2.75" x14ac:dyDescent="0.2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2.75" x14ac:dyDescent="0.2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2.75" x14ac:dyDescent="0.2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2.75" x14ac:dyDescent="0.2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2.75" x14ac:dyDescent="0.2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2.75" x14ac:dyDescent="0.2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2.75" x14ac:dyDescent="0.2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2.75" x14ac:dyDescent="0.2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2.75" x14ac:dyDescent="0.2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2.75" x14ac:dyDescent="0.2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2.75" x14ac:dyDescent="0.2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2.75" x14ac:dyDescent="0.2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2.75" x14ac:dyDescent="0.2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2.75" x14ac:dyDescent="0.2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2.75" x14ac:dyDescent="0.2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2.75" x14ac:dyDescent="0.2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2.75" x14ac:dyDescent="0.2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2.75" x14ac:dyDescent="0.2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2.75" x14ac:dyDescent="0.2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2.75" x14ac:dyDescent="0.2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2.75" x14ac:dyDescent="0.2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2.75" x14ac:dyDescent="0.2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2.75" x14ac:dyDescent="0.2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2.75" x14ac:dyDescent="0.2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2.75" x14ac:dyDescent="0.2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2.75" x14ac:dyDescent="0.2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2.75" x14ac:dyDescent="0.2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2.75" x14ac:dyDescent="0.2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2.75" x14ac:dyDescent="0.2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2.75" x14ac:dyDescent="0.2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2.75" x14ac:dyDescent="0.2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2.75" x14ac:dyDescent="0.2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2.75" x14ac:dyDescent="0.2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2.75" x14ac:dyDescent="0.2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2.75" x14ac:dyDescent="0.2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2.75" x14ac:dyDescent="0.2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2.75" x14ac:dyDescent="0.2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2.75" x14ac:dyDescent="0.2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2.75" x14ac:dyDescent="0.2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2.75" x14ac:dyDescent="0.2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2.75" x14ac:dyDescent="0.2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2.75" x14ac:dyDescent="0.2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2.75" x14ac:dyDescent="0.2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2.75" x14ac:dyDescent="0.2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2.75" x14ac:dyDescent="0.2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2.75" x14ac:dyDescent="0.2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2.75" x14ac:dyDescent="0.2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2.75" x14ac:dyDescent="0.2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2.75" x14ac:dyDescent="0.2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2.75" x14ac:dyDescent="0.2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2.75" x14ac:dyDescent="0.2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2.75" x14ac:dyDescent="0.2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2.75" x14ac:dyDescent="0.2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2.75" x14ac:dyDescent="0.2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2.75" x14ac:dyDescent="0.2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2.75" x14ac:dyDescent="0.2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2.75" x14ac:dyDescent="0.2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2.75" x14ac:dyDescent="0.2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2.75" x14ac:dyDescent="0.2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2.75" x14ac:dyDescent="0.2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2.75" x14ac:dyDescent="0.2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2.75" x14ac:dyDescent="0.2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2.75" x14ac:dyDescent="0.2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2.75" x14ac:dyDescent="0.2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2.75" x14ac:dyDescent="0.2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2.75" x14ac:dyDescent="0.2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2.75" x14ac:dyDescent="0.2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2.75" x14ac:dyDescent="0.2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2.75" x14ac:dyDescent="0.2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2.75" x14ac:dyDescent="0.2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2.75" x14ac:dyDescent="0.2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2.75" x14ac:dyDescent="0.2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2.75" x14ac:dyDescent="0.2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2.75" x14ac:dyDescent="0.2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2.75" x14ac:dyDescent="0.2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2.75" x14ac:dyDescent="0.2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2.75" x14ac:dyDescent="0.2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2.75" x14ac:dyDescent="0.2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2.75" x14ac:dyDescent="0.2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2.75" x14ac:dyDescent="0.2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2.75" x14ac:dyDescent="0.2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2.75" x14ac:dyDescent="0.2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2.75" x14ac:dyDescent="0.2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2.75" x14ac:dyDescent="0.2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2.75" x14ac:dyDescent="0.2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2.75" x14ac:dyDescent="0.2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2.75" x14ac:dyDescent="0.2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2.75" x14ac:dyDescent="0.2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2.75" x14ac:dyDescent="0.2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2.75" x14ac:dyDescent="0.2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2.75" x14ac:dyDescent="0.2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2.75" x14ac:dyDescent="0.2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2.75" x14ac:dyDescent="0.2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2.75" x14ac:dyDescent="0.2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2.75" x14ac:dyDescent="0.2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2.75" x14ac:dyDescent="0.2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2.75" x14ac:dyDescent="0.2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2.75" x14ac:dyDescent="0.2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2.75" x14ac:dyDescent="0.2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2.75" x14ac:dyDescent="0.2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2.75" x14ac:dyDescent="0.2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2.75" x14ac:dyDescent="0.2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2.75" x14ac:dyDescent="0.2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2.75" x14ac:dyDescent="0.2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2.75" x14ac:dyDescent="0.2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2.75" x14ac:dyDescent="0.2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2.75" x14ac:dyDescent="0.2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2.75" x14ac:dyDescent="0.2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2.75" x14ac:dyDescent="0.2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2.75" x14ac:dyDescent="0.2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2.75" x14ac:dyDescent="0.2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2.75" x14ac:dyDescent="0.2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2.75" x14ac:dyDescent="0.2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2.75" x14ac:dyDescent="0.2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2.75" x14ac:dyDescent="0.2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2.75" x14ac:dyDescent="0.2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2.75" x14ac:dyDescent="0.2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2.75" x14ac:dyDescent="0.2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2.75" x14ac:dyDescent="0.2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2.75" x14ac:dyDescent="0.2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2.75" x14ac:dyDescent="0.2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2.75" x14ac:dyDescent="0.2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2.75" x14ac:dyDescent="0.2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2.75" x14ac:dyDescent="0.2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2.75" x14ac:dyDescent="0.2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2.75" x14ac:dyDescent="0.2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2.75" x14ac:dyDescent="0.2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2.75" x14ac:dyDescent="0.2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2.75" x14ac:dyDescent="0.2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2.75" x14ac:dyDescent="0.2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2.75" x14ac:dyDescent="0.2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2.75" x14ac:dyDescent="0.2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2.75" x14ac:dyDescent="0.2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2.75" x14ac:dyDescent="0.2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2.75" x14ac:dyDescent="0.2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2.75" x14ac:dyDescent="0.2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2.75" x14ac:dyDescent="0.2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2.75" x14ac:dyDescent="0.2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2.75" x14ac:dyDescent="0.2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2.75" x14ac:dyDescent="0.2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2.75" x14ac:dyDescent="0.2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2.75" x14ac:dyDescent="0.2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2.75" x14ac:dyDescent="0.2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2.75" x14ac:dyDescent="0.2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2.75" x14ac:dyDescent="0.2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2.75" x14ac:dyDescent="0.2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2.75" x14ac:dyDescent="0.2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2.75" x14ac:dyDescent="0.2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2.75" x14ac:dyDescent="0.2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2.75" x14ac:dyDescent="0.2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2.75" x14ac:dyDescent="0.2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2.75" x14ac:dyDescent="0.2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2.75" x14ac:dyDescent="0.2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2.75" x14ac:dyDescent="0.2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2.75" x14ac:dyDescent="0.2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2.75" x14ac:dyDescent="0.2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2.75" x14ac:dyDescent="0.2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2.75" x14ac:dyDescent="0.2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2.75" x14ac:dyDescent="0.2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2.75" x14ac:dyDescent="0.2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2.75" x14ac:dyDescent="0.2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2.75" x14ac:dyDescent="0.2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2.75" x14ac:dyDescent="0.2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2.75" x14ac:dyDescent="0.2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2.75" x14ac:dyDescent="0.2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2.75" x14ac:dyDescent="0.2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2.75" x14ac:dyDescent="0.2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2.75" x14ac:dyDescent="0.2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2.75" x14ac:dyDescent="0.2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2.75" x14ac:dyDescent="0.2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2.75" x14ac:dyDescent="0.2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2.75" x14ac:dyDescent="0.2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2.75" x14ac:dyDescent="0.2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2.75" x14ac:dyDescent="0.2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2.75" x14ac:dyDescent="0.2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2.75" x14ac:dyDescent="0.2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2.75" x14ac:dyDescent="0.2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2.75" x14ac:dyDescent="0.2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2.75" x14ac:dyDescent="0.2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2.75" x14ac:dyDescent="0.2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2.75" x14ac:dyDescent="0.2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2.75" x14ac:dyDescent="0.2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2.75" x14ac:dyDescent="0.2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2.75" x14ac:dyDescent="0.2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2.75" x14ac:dyDescent="0.2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2.75" x14ac:dyDescent="0.2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2.75" x14ac:dyDescent="0.2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2.75" x14ac:dyDescent="0.2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2.75" x14ac:dyDescent="0.2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2.75" x14ac:dyDescent="0.2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2.75" x14ac:dyDescent="0.2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2.75" x14ac:dyDescent="0.2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2.75" x14ac:dyDescent="0.2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2.75" x14ac:dyDescent="0.2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2.75" x14ac:dyDescent="0.2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2.75" x14ac:dyDescent="0.2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2.75" x14ac:dyDescent="0.2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2.75" x14ac:dyDescent="0.2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2.75" x14ac:dyDescent="0.2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2.75" x14ac:dyDescent="0.2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2.75" x14ac:dyDescent="0.2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2.75" x14ac:dyDescent="0.2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2.75" x14ac:dyDescent="0.2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2.75" x14ac:dyDescent="0.2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2.75" x14ac:dyDescent="0.2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2.75" x14ac:dyDescent="0.2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2.75" x14ac:dyDescent="0.2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2.75" x14ac:dyDescent="0.2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2.75" x14ac:dyDescent="0.2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2.75" x14ac:dyDescent="0.2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2.75" x14ac:dyDescent="0.2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2.75" x14ac:dyDescent="0.2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2.75" x14ac:dyDescent="0.2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2.75" x14ac:dyDescent="0.2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2.75" x14ac:dyDescent="0.2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2.75" x14ac:dyDescent="0.2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2.75" x14ac:dyDescent="0.2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2.75" x14ac:dyDescent="0.2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2.75" x14ac:dyDescent="0.2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2.75" x14ac:dyDescent="0.2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2.75" x14ac:dyDescent="0.2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2.75" x14ac:dyDescent="0.2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2.75" x14ac:dyDescent="0.2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2.75" x14ac:dyDescent="0.2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2.75" x14ac:dyDescent="0.2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2.75" x14ac:dyDescent="0.2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2.75" x14ac:dyDescent="0.2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2.75" x14ac:dyDescent="0.2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2.75" x14ac:dyDescent="0.2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2.75" x14ac:dyDescent="0.2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2.75" x14ac:dyDescent="0.2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2.75" x14ac:dyDescent="0.2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2.75" x14ac:dyDescent="0.2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2.75" x14ac:dyDescent="0.2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2.75" x14ac:dyDescent="0.2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2.75" x14ac:dyDescent="0.2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2.75" x14ac:dyDescent="0.2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2.75" x14ac:dyDescent="0.2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2.75" x14ac:dyDescent="0.2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2.75" x14ac:dyDescent="0.2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2.75" x14ac:dyDescent="0.2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2.75" x14ac:dyDescent="0.2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2.75" x14ac:dyDescent="0.2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2.75" x14ac:dyDescent="0.2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2.75" x14ac:dyDescent="0.2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2.75" x14ac:dyDescent="0.2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2.75" x14ac:dyDescent="0.2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2.75" x14ac:dyDescent="0.2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2.75" x14ac:dyDescent="0.2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2.75" x14ac:dyDescent="0.2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2.75" x14ac:dyDescent="0.2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2.75" x14ac:dyDescent="0.2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2.75" x14ac:dyDescent="0.2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2.75" x14ac:dyDescent="0.2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2.75" x14ac:dyDescent="0.2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2.75" x14ac:dyDescent="0.2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2.75" x14ac:dyDescent="0.2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2.75" x14ac:dyDescent="0.2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2.75" x14ac:dyDescent="0.2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2.75" x14ac:dyDescent="0.2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2.75" x14ac:dyDescent="0.2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2.75" x14ac:dyDescent="0.2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2.75" x14ac:dyDescent="0.2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2.75" x14ac:dyDescent="0.2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2.75" x14ac:dyDescent="0.2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2.75" x14ac:dyDescent="0.2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2.75" x14ac:dyDescent="0.2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2.75" x14ac:dyDescent="0.2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2.75" x14ac:dyDescent="0.2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2.75" x14ac:dyDescent="0.2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2.75" x14ac:dyDescent="0.2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2.75" x14ac:dyDescent="0.2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2.75" x14ac:dyDescent="0.2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2.75" x14ac:dyDescent="0.2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2.75" x14ac:dyDescent="0.2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2.75" x14ac:dyDescent="0.2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2.75" x14ac:dyDescent="0.2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2.75" x14ac:dyDescent="0.2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2.75" x14ac:dyDescent="0.2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2.75" x14ac:dyDescent="0.2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2.75" x14ac:dyDescent="0.2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2.75" x14ac:dyDescent="0.2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2.75" x14ac:dyDescent="0.2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2.75" x14ac:dyDescent="0.2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2.75" x14ac:dyDescent="0.2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2.75" x14ac:dyDescent="0.2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2.75" x14ac:dyDescent="0.2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2.75" x14ac:dyDescent="0.2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2.75" x14ac:dyDescent="0.2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2.75" x14ac:dyDescent="0.2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2.75" x14ac:dyDescent="0.2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2.75" x14ac:dyDescent="0.2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2.75" x14ac:dyDescent="0.2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2.75" x14ac:dyDescent="0.2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2.75" x14ac:dyDescent="0.2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2.75" x14ac:dyDescent="0.2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2.75" x14ac:dyDescent="0.2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2.75" x14ac:dyDescent="0.2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2.75" x14ac:dyDescent="0.2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2.75" x14ac:dyDescent="0.2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2.75" x14ac:dyDescent="0.2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2.75" x14ac:dyDescent="0.2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2.75" x14ac:dyDescent="0.2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2.75" x14ac:dyDescent="0.2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2.75" x14ac:dyDescent="0.2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2.75" x14ac:dyDescent="0.2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2.75" x14ac:dyDescent="0.2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2.75" x14ac:dyDescent="0.2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2.75" x14ac:dyDescent="0.2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2.75" x14ac:dyDescent="0.2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2.75" x14ac:dyDescent="0.2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2.75" x14ac:dyDescent="0.2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2.75" x14ac:dyDescent="0.2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2.75" x14ac:dyDescent="0.2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2.75" x14ac:dyDescent="0.2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2.75" x14ac:dyDescent="0.2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2.75" x14ac:dyDescent="0.2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2.75" x14ac:dyDescent="0.2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2.75" x14ac:dyDescent="0.2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2.75" x14ac:dyDescent="0.2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2.75" x14ac:dyDescent="0.2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2.75" x14ac:dyDescent="0.2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2.75" x14ac:dyDescent="0.2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2.75" x14ac:dyDescent="0.2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2.75" x14ac:dyDescent="0.2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2.75" x14ac:dyDescent="0.2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2.75" x14ac:dyDescent="0.2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2.75" x14ac:dyDescent="0.2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2.75" x14ac:dyDescent="0.2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2.75" x14ac:dyDescent="0.2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2.75" x14ac:dyDescent="0.2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2.75" x14ac:dyDescent="0.2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2.75" x14ac:dyDescent="0.2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2.75" x14ac:dyDescent="0.2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2.75" x14ac:dyDescent="0.2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2.75" x14ac:dyDescent="0.2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2.75" x14ac:dyDescent="0.2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2.75" x14ac:dyDescent="0.2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2.75" x14ac:dyDescent="0.2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2.75" x14ac:dyDescent="0.2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2.75" x14ac:dyDescent="0.2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2.75" x14ac:dyDescent="0.2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2.75" x14ac:dyDescent="0.2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2.75" x14ac:dyDescent="0.2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2.75" x14ac:dyDescent="0.2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2.75" x14ac:dyDescent="0.2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2.75" x14ac:dyDescent="0.2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2.75" x14ac:dyDescent="0.2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2.75" x14ac:dyDescent="0.2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2.75" x14ac:dyDescent="0.2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2.75" x14ac:dyDescent="0.2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2.75" x14ac:dyDescent="0.2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2.75" x14ac:dyDescent="0.2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2.75" x14ac:dyDescent="0.2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2.75" x14ac:dyDescent="0.2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2.75" x14ac:dyDescent="0.2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2.75" x14ac:dyDescent="0.2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2.75" x14ac:dyDescent="0.2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2.75" x14ac:dyDescent="0.2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2.75" x14ac:dyDescent="0.2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2.75" x14ac:dyDescent="0.2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2.75" x14ac:dyDescent="0.2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2.75" x14ac:dyDescent="0.2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2.75" x14ac:dyDescent="0.2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2.75" x14ac:dyDescent="0.2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2.75" x14ac:dyDescent="0.2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2.75" x14ac:dyDescent="0.2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2.75" x14ac:dyDescent="0.2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2.75" x14ac:dyDescent="0.2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2.75" x14ac:dyDescent="0.2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2.75" x14ac:dyDescent="0.2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2.75" x14ac:dyDescent="0.2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2.75" x14ac:dyDescent="0.2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2.75" x14ac:dyDescent="0.2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2.75" x14ac:dyDescent="0.2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2.75" x14ac:dyDescent="0.2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2.75" x14ac:dyDescent="0.2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2.75" x14ac:dyDescent="0.2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2.75" x14ac:dyDescent="0.2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2.75" x14ac:dyDescent="0.2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2.75" x14ac:dyDescent="0.2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2.75" x14ac:dyDescent="0.2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2.75" x14ac:dyDescent="0.2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2.75" x14ac:dyDescent="0.2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2.75" x14ac:dyDescent="0.2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2.75" x14ac:dyDescent="0.2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2.75" x14ac:dyDescent="0.2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2.75" x14ac:dyDescent="0.2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2.75" x14ac:dyDescent="0.2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2.75" x14ac:dyDescent="0.2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2.75" x14ac:dyDescent="0.2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2.75" x14ac:dyDescent="0.2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2.75" x14ac:dyDescent="0.2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2.75" x14ac:dyDescent="0.2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2.75" x14ac:dyDescent="0.2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2.75" x14ac:dyDescent="0.2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2.75" x14ac:dyDescent="0.2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2.75" x14ac:dyDescent="0.2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2.75" x14ac:dyDescent="0.2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2.75" x14ac:dyDescent="0.2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2.75" x14ac:dyDescent="0.2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2.75" x14ac:dyDescent="0.2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2.75" x14ac:dyDescent="0.2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2.75" x14ac:dyDescent="0.2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2.75" x14ac:dyDescent="0.2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2.75" x14ac:dyDescent="0.2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2.75" x14ac:dyDescent="0.2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2.75" x14ac:dyDescent="0.2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2.75" x14ac:dyDescent="0.2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2.75" x14ac:dyDescent="0.2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2.75" x14ac:dyDescent="0.2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2.75" x14ac:dyDescent="0.2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2.75" x14ac:dyDescent="0.2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2.75" x14ac:dyDescent="0.2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2.75" x14ac:dyDescent="0.2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2.75" x14ac:dyDescent="0.2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2.75" x14ac:dyDescent="0.2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2.75" x14ac:dyDescent="0.2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2.75" x14ac:dyDescent="0.2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2.75" x14ac:dyDescent="0.2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2.75" x14ac:dyDescent="0.2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2.75" x14ac:dyDescent="0.2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2.75" x14ac:dyDescent="0.2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2.75" x14ac:dyDescent="0.2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2.75" x14ac:dyDescent="0.2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2.75" x14ac:dyDescent="0.2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2.75" x14ac:dyDescent="0.2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2.75" x14ac:dyDescent="0.2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2.75" x14ac:dyDescent="0.2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2.75" x14ac:dyDescent="0.2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2.75" x14ac:dyDescent="0.2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2.75" x14ac:dyDescent="0.2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2.75" x14ac:dyDescent="0.2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2.75" x14ac:dyDescent="0.2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2.75" x14ac:dyDescent="0.2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2.75" x14ac:dyDescent="0.2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2.75" x14ac:dyDescent="0.2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2.75" x14ac:dyDescent="0.2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2.75" x14ac:dyDescent="0.2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2.75" x14ac:dyDescent="0.2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2.75" x14ac:dyDescent="0.2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2.75" x14ac:dyDescent="0.2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2.75" x14ac:dyDescent="0.2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2.75" x14ac:dyDescent="0.2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2.75" x14ac:dyDescent="0.2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2.75" x14ac:dyDescent="0.2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2.75" x14ac:dyDescent="0.2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2.75" x14ac:dyDescent="0.2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2.75" x14ac:dyDescent="0.2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2.75" x14ac:dyDescent="0.2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2.75" x14ac:dyDescent="0.2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2.75" x14ac:dyDescent="0.2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2.75" x14ac:dyDescent="0.2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2.75" x14ac:dyDescent="0.2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2.75" x14ac:dyDescent="0.2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2.75" x14ac:dyDescent="0.2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2.75" x14ac:dyDescent="0.2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2.75" x14ac:dyDescent="0.2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2.75" x14ac:dyDescent="0.2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2.75" x14ac:dyDescent="0.2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2.75" x14ac:dyDescent="0.2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2.75" x14ac:dyDescent="0.2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2.75" x14ac:dyDescent="0.2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2.75" x14ac:dyDescent="0.2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2.75" x14ac:dyDescent="0.2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2.75" x14ac:dyDescent="0.2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2.75" x14ac:dyDescent="0.2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2.75" x14ac:dyDescent="0.2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2.75" x14ac:dyDescent="0.2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2.75" x14ac:dyDescent="0.2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2.75" x14ac:dyDescent="0.2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2.75" x14ac:dyDescent="0.2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2.75" x14ac:dyDescent="0.2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2.75" x14ac:dyDescent="0.2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2.75" x14ac:dyDescent="0.2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2.75" x14ac:dyDescent="0.2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2.75" x14ac:dyDescent="0.2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2.75" x14ac:dyDescent="0.2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2.75" x14ac:dyDescent="0.2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2.75" x14ac:dyDescent="0.2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2.75" x14ac:dyDescent="0.2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2.75" x14ac:dyDescent="0.2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2.75" x14ac:dyDescent="0.2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2.75" x14ac:dyDescent="0.2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2.75" x14ac:dyDescent="0.2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2.75" x14ac:dyDescent="0.2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2.75" x14ac:dyDescent="0.2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2.75" x14ac:dyDescent="0.2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2.75" x14ac:dyDescent="0.2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2.75" x14ac:dyDescent="0.2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2.75" x14ac:dyDescent="0.2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2.75" x14ac:dyDescent="0.2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2.75" x14ac:dyDescent="0.2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2.75" x14ac:dyDescent="0.2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2.75" x14ac:dyDescent="0.2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2.75" x14ac:dyDescent="0.2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2.75" x14ac:dyDescent="0.2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2.75" x14ac:dyDescent="0.2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2.75" x14ac:dyDescent="0.2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2.75" x14ac:dyDescent="0.2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2.75" x14ac:dyDescent="0.2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2.75" x14ac:dyDescent="0.2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2.75" x14ac:dyDescent="0.2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2.75" x14ac:dyDescent="0.2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2.75" x14ac:dyDescent="0.2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2.75" x14ac:dyDescent="0.2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2.75" x14ac:dyDescent="0.2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2.75" x14ac:dyDescent="0.2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2.75" x14ac:dyDescent="0.2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2.75" x14ac:dyDescent="0.2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2.75" x14ac:dyDescent="0.2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2.75" x14ac:dyDescent="0.2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2.75" x14ac:dyDescent="0.2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2.75" x14ac:dyDescent="0.2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2.75" x14ac:dyDescent="0.2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2.75" x14ac:dyDescent="0.2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2.75" x14ac:dyDescent="0.2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2.75" x14ac:dyDescent="0.2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2.75" x14ac:dyDescent="0.2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2.75" x14ac:dyDescent="0.2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2.75" x14ac:dyDescent="0.2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2.75" x14ac:dyDescent="0.2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2.75" x14ac:dyDescent="0.2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2.75" x14ac:dyDescent="0.2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2.75" x14ac:dyDescent="0.2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2.75" x14ac:dyDescent="0.2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2.75" x14ac:dyDescent="0.2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2.75" x14ac:dyDescent="0.2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2.75" x14ac:dyDescent="0.2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2.75" x14ac:dyDescent="0.2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2.75" x14ac:dyDescent="0.2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2.75" x14ac:dyDescent="0.2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2.75" x14ac:dyDescent="0.2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2.75" x14ac:dyDescent="0.2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2.75" x14ac:dyDescent="0.2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2.75" x14ac:dyDescent="0.2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2.75" x14ac:dyDescent="0.2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2.75" x14ac:dyDescent="0.2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2.75" x14ac:dyDescent="0.2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2.75" x14ac:dyDescent="0.2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2.75" x14ac:dyDescent="0.2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2.75" x14ac:dyDescent="0.2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2.75" x14ac:dyDescent="0.2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2.75" x14ac:dyDescent="0.2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2.75" x14ac:dyDescent="0.2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2.75" x14ac:dyDescent="0.2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2.75" x14ac:dyDescent="0.2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2.75" x14ac:dyDescent="0.2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2.75" x14ac:dyDescent="0.2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2.75" x14ac:dyDescent="0.2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2.75" x14ac:dyDescent="0.2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2.75" x14ac:dyDescent="0.2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2.75" x14ac:dyDescent="0.2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2.75" x14ac:dyDescent="0.2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2.75" x14ac:dyDescent="0.2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2.75" x14ac:dyDescent="0.2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2.75" x14ac:dyDescent="0.2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2.75" x14ac:dyDescent="0.2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2.75" x14ac:dyDescent="0.2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2.75" x14ac:dyDescent="0.2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2.75" x14ac:dyDescent="0.2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2.75" x14ac:dyDescent="0.2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2.75" x14ac:dyDescent="0.2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2.75" x14ac:dyDescent="0.2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2.75" x14ac:dyDescent="0.2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2.75" x14ac:dyDescent="0.2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2.75" x14ac:dyDescent="0.2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2.75" x14ac:dyDescent="0.2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2.75" x14ac:dyDescent="0.2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2.75" x14ac:dyDescent="0.2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2.75" x14ac:dyDescent="0.2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2.75" x14ac:dyDescent="0.2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2.75" x14ac:dyDescent="0.2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2.75" x14ac:dyDescent="0.2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2.75" x14ac:dyDescent="0.2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2.75" x14ac:dyDescent="0.2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2.75" x14ac:dyDescent="0.2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2.75" x14ac:dyDescent="0.2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2.75" x14ac:dyDescent="0.2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2.75" x14ac:dyDescent="0.2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2.75" x14ac:dyDescent="0.2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2.75" x14ac:dyDescent="0.2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2.75" x14ac:dyDescent="0.2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2.75" x14ac:dyDescent="0.2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2.75" x14ac:dyDescent="0.2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2.75" x14ac:dyDescent="0.2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2.75" x14ac:dyDescent="0.2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2.75" x14ac:dyDescent="0.2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2.75" x14ac:dyDescent="0.2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2.75" x14ac:dyDescent="0.2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2.75" x14ac:dyDescent="0.2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2.75" x14ac:dyDescent="0.2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2.75" x14ac:dyDescent="0.2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2.75" x14ac:dyDescent="0.2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2.75" x14ac:dyDescent="0.2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2.75" x14ac:dyDescent="0.2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2.75" x14ac:dyDescent="0.2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2.75" x14ac:dyDescent="0.2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2.75" x14ac:dyDescent="0.2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2.75" x14ac:dyDescent="0.2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2.75" x14ac:dyDescent="0.2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2.75" x14ac:dyDescent="0.2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2.75" x14ac:dyDescent="0.2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2.75" x14ac:dyDescent="0.2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2.75" x14ac:dyDescent="0.2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2.75" x14ac:dyDescent="0.2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2.75" x14ac:dyDescent="0.2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2.75" x14ac:dyDescent="0.2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2.75" x14ac:dyDescent="0.2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2.75" x14ac:dyDescent="0.2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2.75" x14ac:dyDescent="0.2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2.75" x14ac:dyDescent="0.2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2.75" x14ac:dyDescent="0.2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2.75" x14ac:dyDescent="0.2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2.75" x14ac:dyDescent="0.2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2.75" x14ac:dyDescent="0.2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2.75" x14ac:dyDescent="0.2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2.75" x14ac:dyDescent="0.2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2.75" x14ac:dyDescent="0.2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2.75" x14ac:dyDescent="0.2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2.75" x14ac:dyDescent="0.2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2.75" x14ac:dyDescent="0.2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2.75" x14ac:dyDescent="0.2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2.75" x14ac:dyDescent="0.2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2.75" x14ac:dyDescent="0.2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2.75" x14ac:dyDescent="0.2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2.75" x14ac:dyDescent="0.2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2.75" x14ac:dyDescent="0.2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2.75" x14ac:dyDescent="0.2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2.75" x14ac:dyDescent="0.2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2.75" x14ac:dyDescent="0.2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2.75" x14ac:dyDescent="0.2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2.75" x14ac:dyDescent="0.2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2.75" x14ac:dyDescent="0.2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2.75" x14ac:dyDescent="0.2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2.75" x14ac:dyDescent="0.2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2.75" x14ac:dyDescent="0.2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2.75" x14ac:dyDescent="0.2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2.75" x14ac:dyDescent="0.2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2.75" x14ac:dyDescent="0.2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2.75" x14ac:dyDescent="0.2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2.75" x14ac:dyDescent="0.2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2.75" x14ac:dyDescent="0.2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2.75" x14ac:dyDescent="0.2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2.75" x14ac:dyDescent="0.2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2.75" x14ac:dyDescent="0.2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2.75" x14ac:dyDescent="0.2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2.75" x14ac:dyDescent="0.2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2.75" x14ac:dyDescent="0.2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2.75" x14ac:dyDescent="0.2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2.75" x14ac:dyDescent="0.2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2.75" x14ac:dyDescent="0.2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2.75" x14ac:dyDescent="0.2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2.75" x14ac:dyDescent="0.2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2.75" x14ac:dyDescent="0.2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2.75" x14ac:dyDescent="0.2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2.75" x14ac:dyDescent="0.2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2.75" x14ac:dyDescent="0.2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2.75" x14ac:dyDescent="0.2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2.75" x14ac:dyDescent="0.2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2.75" x14ac:dyDescent="0.2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2.75" x14ac:dyDescent="0.2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2.75" x14ac:dyDescent="0.2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2.75" x14ac:dyDescent="0.2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2.75" x14ac:dyDescent="0.2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2.75" x14ac:dyDescent="0.2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2.75" x14ac:dyDescent="0.2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2.75" x14ac:dyDescent="0.2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2.75" x14ac:dyDescent="0.2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2.75" x14ac:dyDescent="0.2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2.75" x14ac:dyDescent="0.2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2.75" x14ac:dyDescent="0.2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2.75" x14ac:dyDescent="0.2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2.75" x14ac:dyDescent="0.2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2.75" x14ac:dyDescent="0.2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2.75" x14ac:dyDescent="0.2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2.75" x14ac:dyDescent="0.2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2.75" x14ac:dyDescent="0.2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2.75" x14ac:dyDescent="0.2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2.75" x14ac:dyDescent="0.2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2.75" x14ac:dyDescent="0.2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2.75" x14ac:dyDescent="0.2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2.75" x14ac:dyDescent="0.2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2.75" x14ac:dyDescent="0.2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2.75" x14ac:dyDescent="0.2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2.75" x14ac:dyDescent="0.2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2.75" x14ac:dyDescent="0.2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2.75" x14ac:dyDescent="0.2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2.75" x14ac:dyDescent="0.2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2.75" x14ac:dyDescent="0.2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2.75" x14ac:dyDescent="0.2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2.75" x14ac:dyDescent="0.2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2.75" x14ac:dyDescent="0.2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2.75" x14ac:dyDescent="0.2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2.75" x14ac:dyDescent="0.2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2.75" x14ac:dyDescent="0.2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2.75" x14ac:dyDescent="0.2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2.75" x14ac:dyDescent="0.2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2.75" x14ac:dyDescent="0.2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2.75" x14ac:dyDescent="0.2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2.75" x14ac:dyDescent="0.2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2.75" x14ac:dyDescent="0.2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2.75" x14ac:dyDescent="0.2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2.75" x14ac:dyDescent="0.2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2.75" x14ac:dyDescent="0.2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2.75" x14ac:dyDescent="0.2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2.75" x14ac:dyDescent="0.2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2.75" x14ac:dyDescent="0.2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2.75" x14ac:dyDescent="0.2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2.75" x14ac:dyDescent="0.2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2.75" x14ac:dyDescent="0.2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2.75" x14ac:dyDescent="0.2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2.75" x14ac:dyDescent="0.2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2.75" x14ac:dyDescent="0.2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2.75" x14ac:dyDescent="0.2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2.75" x14ac:dyDescent="0.2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2.75" x14ac:dyDescent="0.2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2.75" x14ac:dyDescent="0.2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2.75" x14ac:dyDescent="0.2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2.75" x14ac:dyDescent="0.2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2.75" x14ac:dyDescent="0.2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2.75" x14ac:dyDescent="0.2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2.75" x14ac:dyDescent="0.2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2.75" x14ac:dyDescent="0.2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2.75" x14ac:dyDescent="0.2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2.75" x14ac:dyDescent="0.2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2.75" x14ac:dyDescent="0.2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2.75" x14ac:dyDescent="0.2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2.75" x14ac:dyDescent="0.2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2.75" x14ac:dyDescent="0.2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2.75" x14ac:dyDescent="0.2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2.75" x14ac:dyDescent="0.2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2.75" x14ac:dyDescent="0.2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2.75" x14ac:dyDescent="0.2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2.75" x14ac:dyDescent="0.2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2.75" x14ac:dyDescent="0.2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2.75" x14ac:dyDescent="0.2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2.75" x14ac:dyDescent="0.2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2.75" x14ac:dyDescent="0.2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2.75" x14ac:dyDescent="0.2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2.75" x14ac:dyDescent="0.2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2.75" x14ac:dyDescent="0.2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2.75" x14ac:dyDescent="0.2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2.75" x14ac:dyDescent="0.2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2.75" x14ac:dyDescent="0.2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2.75" x14ac:dyDescent="0.2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2.75" x14ac:dyDescent="0.2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2.75" x14ac:dyDescent="0.2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2.75" x14ac:dyDescent="0.2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2.75" x14ac:dyDescent="0.2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2.75" x14ac:dyDescent="0.2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2.75" x14ac:dyDescent="0.2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2.75" x14ac:dyDescent="0.2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2.75" x14ac:dyDescent="0.2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2.75" x14ac:dyDescent="0.2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2.75" x14ac:dyDescent="0.2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2.75" x14ac:dyDescent="0.2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2.75" x14ac:dyDescent="0.2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2.75" x14ac:dyDescent="0.2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2.75" x14ac:dyDescent="0.2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2.75" x14ac:dyDescent="0.2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2.75" x14ac:dyDescent="0.2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2.75" x14ac:dyDescent="0.2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2.75" x14ac:dyDescent="0.2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2.75" x14ac:dyDescent="0.2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2.75" x14ac:dyDescent="0.2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2.75" x14ac:dyDescent="0.2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2.75" x14ac:dyDescent="0.2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2.75" x14ac:dyDescent="0.2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2.75" x14ac:dyDescent="0.2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2.75" x14ac:dyDescent="0.2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2.75" x14ac:dyDescent="0.2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2.75" x14ac:dyDescent="0.2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2.75" x14ac:dyDescent="0.2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2.75" x14ac:dyDescent="0.2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2.75" x14ac:dyDescent="0.2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2.75" x14ac:dyDescent="0.2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2.75" x14ac:dyDescent="0.2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2.75" x14ac:dyDescent="0.2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2.75" x14ac:dyDescent="0.2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2.75" x14ac:dyDescent="0.2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2.75" x14ac:dyDescent="0.2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2.75" x14ac:dyDescent="0.2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2.75" x14ac:dyDescent="0.2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2.75" x14ac:dyDescent="0.2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2.75" x14ac:dyDescent="0.2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2.75" x14ac:dyDescent="0.2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2.75" x14ac:dyDescent="0.2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2.75" x14ac:dyDescent="0.2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2.75" x14ac:dyDescent="0.2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2.75" x14ac:dyDescent="0.2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2.75" x14ac:dyDescent="0.2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2.75" x14ac:dyDescent="0.2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2.75" x14ac:dyDescent="0.2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2.75" x14ac:dyDescent="0.2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2.75" x14ac:dyDescent="0.2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2.75" x14ac:dyDescent="0.2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2.75" x14ac:dyDescent="0.2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2.75" x14ac:dyDescent="0.2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2.75" x14ac:dyDescent="0.2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2.75" x14ac:dyDescent="0.2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2.75" x14ac:dyDescent="0.2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2.75" x14ac:dyDescent="0.2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2.75" x14ac:dyDescent="0.2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2.75" x14ac:dyDescent="0.2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2.75" x14ac:dyDescent="0.2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2.75" x14ac:dyDescent="0.2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2.75" x14ac:dyDescent="0.2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2.75" x14ac:dyDescent="0.2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2.75" x14ac:dyDescent="0.2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2.75" x14ac:dyDescent="0.2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2.75" x14ac:dyDescent="0.2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2.75" x14ac:dyDescent="0.2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2.75" x14ac:dyDescent="0.2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2.75" x14ac:dyDescent="0.2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2.75" x14ac:dyDescent="0.2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2.75" x14ac:dyDescent="0.2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2.75" x14ac:dyDescent="0.2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2.75" x14ac:dyDescent="0.2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2.75" x14ac:dyDescent="0.2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2.75" x14ac:dyDescent="0.2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2.75" x14ac:dyDescent="0.2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2.75" x14ac:dyDescent="0.2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2.75" x14ac:dyDescent="0.2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2.75" x14ac:dyDescent="0.2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2.75" x14ac:dyDescent="0.2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2.75" x14ac:dyDescent="0.2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2.75" x14ac:dyDescent="0.2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2.75" x14ac:dyDescent="0.2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2.75" x14ac:dyDescent="0.2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2.75" x14ac:dyDescent="0.2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2.75" x14ac:dyDescent="0.2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2.75" x14ac:dyDescent="0.2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2.75" x14ac:dyDescent="0.2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2.75" x14ac:dyDescent="0.2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2.75" x14ac:dyDescent="0.2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2.75" x14ac:dyDescent="0.2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2.75" x14ac:dyDescent="0.2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2.75" x14ac:dyDescent="0.2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2.75" x14ac:dyDescent="0.2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2.75" x14ac:dyDescent="0.2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2.75" x14ac:dyDescent="0.2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2.75" x14ac:dyDescent="0.2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2.75" x14ac:dyDescent="0.2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2.75" x14ac:dyDescent="0.2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2.75" x14ac:dyDescent="0.2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2.75" x14ac:dyDescent="0.2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2.75" x14ac:dyDescent="0.2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2.75" x14ac:dyDescent="0.2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2.75" x14ac:dyDescent="0.2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2.75" x14ac:dyDescent="0.2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2.75" x14ac:dyDescent="0.2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2.75" x14ac:dyDescent="0.2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2.75" x14ac:dyDescent="0.2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2.75" x14ac:dyDescent="0.2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2.75" x14ac:dyDescent="0.2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2.75" x14ac:dyDescent="0.2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2.75" x14ac:dyDescent="0.2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2.75" x14ac:dyDescent="0.2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2.75" x14ac:dyDescent="0.2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2.75" x14ac:dyDescent="0.2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2.75" x14ac:dyDescent="0.2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2.75" x14ac:dyDescent="0.2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2.75" x14ac:dyDescent="0.2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2.75" x14ac:dyDescent="0.2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2.75" x14ac:dyDescent="0.2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2.75" x14ac:dyDescent="0.2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2.75" x14ac:dyDescent="0.2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2.75" x14ac:dyDescent="0.2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2.75" x14ac:dyDescent="0.2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2.75" x14ac:dyDescent="0.2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2.75" x14ac:dyDescent="0.2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2.75" x14ac:dyDescent="0.2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2.75" x14ac:dyDescent="0.2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2.75" x14ac:dyDescent="0.2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2.75" x14ac:dyDescent="0.2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2.75" x14ac:dyDescent="0.2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2.75" x14ac:dyDescent="0.2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2.75" x14ac:dyDescent="0.2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2.75" x14ac:dyDescent="0.2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2.75" x14ac:dyDescent="0.2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2.75" x14ac:dyDescent="0.2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2.75" x14ac:dyDescent="0.2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2.75" x14ac:dyDescent="0.2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2.75" x14ac:dyDescent="0.2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2.75" x14ac:dyDescent="0.2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2.75" x14ac:dyDescent="0.2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2.75" x14ac:dyDescent="0.2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2.75" x14ac:dyDescent="0.2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2.75" x14ac:dyDescent="0.2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2.75" x14ac:dyDescent="0.2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2.75" x14ac:dyDescent="0.2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2.75" x14ac:dyDescent="0.2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2.75" x14ac:dyDescent="0.2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2.75" x14ac:dyDescent="0.2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2.75" x14ac:dyDescent="0.2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2.75" x14ac:dyDescent="0.2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2.75" x14ac:dyDescent="0.2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2.75" x14ac:dyDescent="0.2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2.75" x14ac:dyDescent="0.2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2.75" x14ac:dyDescent="0.2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2.75" x14ac:dyDescent="0.2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2.75" x14ac:dyDescent="0.2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2.75" x14ac:dyDescent="0.2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2.75" x14ac:dyDescent="0.2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2.75" x14ac:dyDescent="0.2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2.75" x14ac:dyDescent="0.2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2.75" x14ac:dyDescent="0.2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2.75" x14ac:dyDescent="0.2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2.75" x14ac:dyDescent="0.2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2.75" x14ac:dyDescent="0.2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2.75" x14ac:dyDescent="0.2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2.75" x14ac:dyDescent="0.2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2.75" x14ac:dyDescent="0.2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2.75" x14ac:dyDescent="0.2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2.75" x14ac:dyDescent="0.2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2.75" x14ac:dyDescent="0.2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2.75" x14ac:dyDescent="0.2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2.75" x14ac:dyDescent="0.2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2.75" x14ac:dyDescent="0.2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2.75" x14ac:dyDescent="0.2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2.75" x14ac:dyDescent="0.2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2.75" x14ac:dyDescent="0.2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2.75" x14ac:dyDescent="0.2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2.75" x14ac:dyDescent="0.2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2.75" x14ac:dyDescent="0.2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2.75" x14ac:dyDescent="0.2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2.75" x14ac:dyDescent="0.2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2.75" x14ac:dyDescent="0.2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2.75" x14ac:dyDescent="0.2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2.75" x14ac:dyDescent="0.2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2.75" x14ac:dyDescent="0.2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2.75" x14ac:dyDescent="0.2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2.75" x14ac:dyDescent="0.2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2.75" x14ac:dyDescent="0.2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2.75" x14ac:dyDescent="0.2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2.75" x14ac:dyDescent="0.2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2.75" x14ac:dyDescent="0.2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2.75" x14ac:dyDescent="0.2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2.75" x14ac:dyDescent="0.2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2.75" x14ac:dyDescent="0.2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2.75" x14ac:dyDescent="0.2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2.75" x14ac:dyDescent="0.2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2.75" x14ac:dyDescent="0.2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2.75" x14ac:dyDescent="0.2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2.75" x14ac:dyDescent="0.2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2.75" x14ac:dyDescent="0.2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2.75" x14ac:dyDescent="0.2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2.75" x14ac:dyDescent="0.2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2.75" x14ac:dyDescent="0.2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2.75" x14ac:dyDescent="0.2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2.75" x14ac:dyDescent="0.2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2.75" x14ac:dyDescent="0.2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2.75" x14ac:dyDescent="0.2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2.75" x14ac:dyDescent="0.2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2.75" x14ac:dyDescent="0.2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2.75" x14ac:dyDescent="0.2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2.75" x14ac:dyDescent="0.2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2.75" x14ac:dyDescent="0.2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2.75" x14ac:dyDescent="0.2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2.75" x14ac:dyDescent="0.2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2.75" x14ac:dyDescent="0.2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2.75" x14ac:dyDescent="0.2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2.75" x14ac:dyDescent="0.2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2.75" x14ac:dyDescent="0.2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2.75" x14ac:dyDescent="0.2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2.75" x14ac:dyDescent="0.2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2.75" x14ac:dyDescent="0.2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2.75" x14ac:dyDescent="0.2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2.75" x14ac:dyDescent="0.2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2.75" x14ac:dyDescent="0.2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2.75" x14ac:dyDescent="0.2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2.75" x14ac:dyDescent="0.2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2.75" x14ac:dyDescent="0.2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2.75" x14ac:dyDescent="0.2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2.75" x14ac:dyDescent="0.2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2.75" x14ac:dyDescent="0.2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2.75" x14ac:dyDescent="0.2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2.75" x14ac:dyDescent="0.2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2.75" x14ac:dyDescent="0.2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2.75" x14ac:dyDescent="0.2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2.75" x14ac:dyDescent="0.2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2.75" x14ac:dyDescent="0.2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2.75" x14ac:dyDescent="0.2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2.75" x14ac:dyDescent="0.2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2.75" x14ac:dyDescent="0.2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2.75" x14ac:dyDescent="0.2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2.75" x14ac:dyDescent="0.2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2.75" x14ac:dyDescent="0.2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2.75" x14ac:dyDescent="0.2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2.75" x14ac:dyDescent="0.2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2.75" x14ac:dyDescent="0.2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2.75" x14ac:dyDescent="0.2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2.75" x14ac:dyDescent="0.2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2.75" x14ac:dyDescent="0.2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2.75" x14ac:dyDescent="0.2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2.75" x14ac:dyDescent="0.2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2.75" x14ac:dyDescent="0.2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2.75" x14ac:dyDescent="0.2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2.75" x14ac:dyDescent="0.2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2.75" x14ac:dyDescent="0.2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2.75" x14ac:dyDescent="0.2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2.75" x14ac:dyDescent="0.2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2.75" x14ac:dyDescent="0.2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2.75" x14ac:dyDescent="0.2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2.75" x14ac:dyDescent="0.2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2.75" x14ac:dyDescent="0.2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2.75" x14ac:dyDescent="0.2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2.75" x14ac:dyDescent="0.2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2.75" x14ac:dyDescent="0.2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2.75" x14ac:dyDescent="0.2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2.75" x14ac:dyDescent="0.2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2.75" x14ac:dyDescent="0.2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2.75" x14ac:dyDescent="0.2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2.75" x14ac:dyDescent="0.2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2.75" x14ac:dyDescent="0.2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2.75" x14ac:dyDescent="0.2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2.75" x14ac:dyDescent="0.2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2.75" x14ac:dyDescent="0.2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2.75" x14ac:dyDescent="0.2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2.75" x14ac:dyDescent="0.2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2.75" x14ac:dyDescent="0.2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2.75" x14ac:dyDescent="0.2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2.75" x14ac:dyDescent="0.2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2.75" x14ac:dyDescent="0.2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2.75" x14ac:dyDescent="0.2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2.75" x14ac:dyDescent="0.2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2.75" x14ac:dyDescent="0.2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2.75" x14ac:dyDescent="0.2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2.75" x14ac:dyDescent="0.2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2.75" x14ac:dyDescent="0.2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2.75" x14ac:dyDescent="0.2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2.75" x14ac:dyDescent="0.2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2.75" x14ac:dyDescent="0.2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2.75" x14ac:dyDescent="0.2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2.75" x14ac:dyDescent="0.2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2.75" x14ac:dyDescent="0.2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2.75" x14ac:dyDescent="0.2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2.75" x14ac:dyDescent="0.2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2.75" x14ac:dyDescent="0.2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2.75" x14ac:dyDescent="0.2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2.75" x14ac:dyDescent="0.2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2.75" x14ac:dyDescent="0.2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2.75" x14ac:dyDescent="0.2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2.75" x14ac:dyDescent="0.2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2.75" x14ac:dyDescent="0.2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2.75" x14ac:dyDescent="0.2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2.75" x14ac:dyDescent="0.2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2.75" x14ac:dyDescent="0.2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2.75" x14ac:dyDescent="0.2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2.75" x14ac:dyDescent="0.2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2.75" x14ac:dyDescent="0.2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2.75" x14ac:dyDescent="0.2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2.75" x14ac:dyDescent="0.2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2.75" x14ac:dyDescent="0.2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2.75" x14ac:dyDescent="0.2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2.75" x14ac:dyDescent="0.2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2.75" x14ac:dyDescent="0.2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2.75" x14ac:dyDescent="0.2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2.75" x14ac:dyDescent="0.2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2.75" x14ac:dyDescent="0.2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2.75" x14ac:dyDescent="0.2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2.75" x14ac:dyDescent="0.2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2.75" x14ac:dyDescent="0.2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2.75" x14ac:dyDescent="0.2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2.75" x14ac:dyDescent="0.2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2.75" x14ac:dyDescent="0.2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2.75" x14ac:dyDescent="0.2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2.75" x14ac:dyDescent="0.2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2.75" x14ac:dyDescent="0.2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2.75" x14ac:dyDescent="0.2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2.75" x14ac:dyDescent="0.2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2.75" x14ac:dyDescent="0.2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2.75" x14ac:dyDescent="0.2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2.75" x14ac:dyDescent="0.2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2.75" x14ac:dyDescent="0.2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2.75" x14ac:dyDescent="0.2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2.75" x14ac:dyDescent="0.2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2.75" x14ac:dyDescent="0.2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2.75" x14ac:dyDescent="0.2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2.75" x14ac:dyDescent="0.2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2.75" x14ac:dyDescent="0.2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2.75" x14ac:dyDescent="0.2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2.75" x14ac:dyDescent="0.2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2.75" x14ac:dyDescent="0.2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2.75" x14ac:dyDescent="0.2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2.75" x14ac:dyDescent="0.2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2.75" x14ac:dyDescent="0.2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2.75" x14ac:dyDescent="0.2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2.75" x14ac:dyDescent="0.2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2.75" x14ac:dyDescent="0.2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2.75" x14ac:dyDescent="0.2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2.75" x14ac:dyDescent="0.2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2.75" x14ac:dyDescent="0.2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2.75" x14ac:dyDescent="0.2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2.75" x14ac:dyDescent="0.2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2.75" x14ac:dyDescent="0.2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2.75" x14ac:dyDescent="0.2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2.75" x14ac:dyDescent="0.2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2.75" x14ac:dyDescent="0.2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2.75" x14ac:dyDescent="0.2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2.75" x14ac:dyDescent="0.2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2.75" x14ac:dyDescent="0.2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2.75" x14ac:dyDescent="0.2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2.75" x14ac:dyDescent="0.2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2.75" x14ac:dyDescent="0.2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2.75" x14ac:dyDescent="0.2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2.75" x14ac:dyDescent="0.2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2.75" x14ac:dyDescent="0.2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2.75" x14ac:dyDescent="0.2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2.75" x14ac:dyDescent="0.2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2.75" x14ac:dyDescent="0.2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2.75" x14ac:dyDescent="0.2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2.75" x14ac:dyDescent="0.2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2.75" x14ac:dyDescent="0.2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2.75" x14ac:dyDescent="0.2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2.75" x14ac:dyDescent="0.2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2.75" x14ac:dyDescent="0.2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2.75" x14ac:dyDescent="0.2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2.75" x14ac:dyDescent="0.2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2.75" x14ac:dyDescent="0.2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2.75" x14ac:dyDescent="0.2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2.75" x14ac:dyDescent="0.2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2.75" x14ac:dyDescent="0.2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2.75" x14ac:dyDescent="0.2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2.75" x14ac:dyDescent="0.2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2.75" x14ac:dyDescent="0.2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2.75" x14ac:dyDescent="0.2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2.75" x14ac:dyDescent="0.2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2.75" x14ac:dyDescent="0.2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2.75" x14ac:dyDescent="0.2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2.75" x14ac:dyDescent="0.2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2.75" x14ac:dyDescent="0.2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2.75" x14ac:dyDescent="0.2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2.75" x14ac:dyDescent="0.2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2.75" x14ac:dyDescent="0.2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2.75" x14ac:dyDescent="0.2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2.75" x14ac:dyDescent="0.2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2.75" x14ac:dyDescent="0.2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2.75" x14ac:dyDescent="0.2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2.75" x14ac:dyDescent="0.2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2.75" x14ac:dyDescent="0.2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2.75" x14ac:dyDescent="0.2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2.75" x14ac:dyDescent="0.2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2.75" x14ac:dyDescent="0.2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2.75" x14ac:dyDescent="0.2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2.75" x14ac:dyDescent="0.2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2.75" x14ac:dyDescent="0.2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2.75" x14ac:dyDescent="0.2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2.75" x14ac:dyDescent="0.2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2.75" x14ac:dyDescent="0.2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2.75" x14ac:dyDescent="0.2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2.75" x14ac:dyDescent="0.2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2.75" x14ac:dyDescent="0.2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2.75" x14ac:dyDescent="0.2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2.75" x14ac:dyDescent="0.2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2.75" x14ac:dyDescent="0.2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2.75" x14ac:dyDescent="0.2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2.75" x14ac:dyDescent="0.2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2.75" x14ac:dyDescent="0.2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2.75" x14ac:dyDescent="0.2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2.75" x14ac:dyDescent="0.2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2.75" x14ac:dyDescent="0.2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2.75" x14ac:dyDescent="0.2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2.75" x14ac:dyDescent="0.2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2.75" x14ac:dyDescent="0.2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2.75" x14ac:dyDescent="0.2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2.75" x14ac:dyDescent="0.2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2.75" x14ac:dyDescent="0.2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2.75" x14ac:dyDescent="0.2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2.75" x14ac:dyDescent="0.2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2.75" x14ac:dyDescent="0.2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2.75" x14ac:dyDescent="0.2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2.75" x14ac:dyDescent="0.2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2.75" x14ac:dyDescent="0.2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2.75" x14ac:dyDescent="0.2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2.75" x14ac:dyDescent="0.2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2.75" x14ac:dyDescent="0.2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2.75" x14ac:dyDescent="0.2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2.75" x14ac:dyDescent="0.2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2.75" x14ac:dyDescent="0.2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2.75" x14ac:dyDescent="0.2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2.75" x14ac:dyDescent="0.2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2.75" x14ac:dyDescent="0.2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2.75" x14ac:dyDescent="0.2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2.75" x14ac:dyDescent="0.2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2.75" x14ac:dyDescent="0.2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2.75" x14ac:dyDescent="0.2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2.75" x14ac:dyDescent="0.2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2.75" x14ac:dyDescent="0.2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2.75" x14ac:dyDescent="0.2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2.75" x14ac:dyDescent="0.2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2.75" x14ac:dyDescent="0.2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2.75" x14ac:dyDescent="0.2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2.75" x14ac:dyDescent="0.2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2.75" x14ac:dyDescent="0.2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2.75" x14ac:dyDescent="0.2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2.75" x14ac:dyDescent="0.2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2.75" x14ac:dyDescent="0.2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2.75" x14ac:dyDescent="0.2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2.75" x14ac:dyDescent="0.2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2.75" x14ac:dyDescent="0.2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2.75" x14ac:dyDescent="0.2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2.75" x14ac:dyDescent="0.2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2.75" x14ac:dyDescent="0.2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2.75" x14ac:dyDescent="0.2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2.75" x14ac:dyDescent="0.2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2.75" x14ac:dyDescent="0.2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2.75" x14ac:dyDescent="0.2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2.75" x14ac:dyDescent="0.2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2.75" x14ac:dyDescent="0.2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2.75" x14ac:dyDescent="0.2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2.75" x14ac:dyDescent="0.2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2.75" x14ac:dyDescent="0.2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2.75" x14ac:dyDescent="0.2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2.75" x14ac:dyDescent="0.2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2.75" x14ac:dyDescent="0.2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2.75" x14ac:dyDescent="0.2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2.75" x14ac:dyDescent="0.2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2.75" x14ac:dyDescent="0.2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2.75" x14ac:dyDescent="0.2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2.75" x14ac:dyDescent="0.2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2.75" x14ac:dyDescent="0.2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2.75" x14ac:dyDescent="0.2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2.75" x14ac:dyDescent="0.2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2.75" x14ac:dyDescent="0.2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2.75" x14ac:dyDescent="0.2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2.75" x14ac:dyDescent="0.2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2.75" x14ac:dyDescent="0.2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2.75" x14ac:dyDescent="0.2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2.75" x14ac:dyDescent="0.2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2.75" x14ac:dyDescent="0.2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2.75" x14ac:dyDescent="0.2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2.75" x14ac:dyDescent="0.2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2.75" x14ac:dyDescent="0.2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2.75" x14ac:dyDescent="0.2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2.75" x14ac:dyDescent="0.2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2.75" x14ac:dyDescent="0.2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2.75" x14ac:dyDescent="0.2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2.75" x14ac:dyDescent="0.2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2.75" x14ac:dyDescent="0.2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2.75" x14ac:dyDescent="0.2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2.75" x14ac:dyDescent="0.2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2.75" x14ac:dyDescent="0.2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2.75" x14ac:dyDescent="0.2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2.75" x14ac:dyDescent="0.2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2.75" x14ac:dyDescent="0.2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2.75" x14ac:dyDescent="0.2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2.75" x14ac:dyDescent="0.2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2.75" x14ac:dyDescent="0.2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2.75" x14ac:dyDescent="0.2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2.75" x14ac:dyDescent="0.2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2.75" x14ac:dyDescent="0.2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2.75" x14ac:dyDescent="0.2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2.75" x14ac:dyDescent="0.2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2.75" x14ac:dyDescent="0.2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2.75" x14ac:dyDescent="0.2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2.75" x14ac:dyDescent="0.2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2.75" x14ac:dyDescent="0.2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2.75" x14ac:dyDescent="0.2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2.75" x14ac:dyDescent="0.2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2.75" x14ac:dyDescent="0.2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2.75" x14ac:dyDescent="0.2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2.75" x14ac:dyDescent="0.2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2.75" x14ac:dyDescent="0.2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2.75" x14ac:dyDescent="0.2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2.75" x14ac:dyDescent="0.2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2.75" x14ac:dyDescent="0.2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2.75" x14ac:dyDescent="0.2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2.75" x14ac:dyDescent="0.2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2.75" x14ac:dyDescent="0.2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2.75" x14ac:dyDescent="0.2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2.75" x14ac:dyDescent="0.2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2.75" x14ac:dyDescent="0.2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2.75" x14ac:dyDescent="0.2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2.75" x14ac:dyDescent="0.2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2.75" x14ac:dyDescent="0.2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2.75" x14ac:dyDescent="0.2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2.75" x14ac:dyDescent="0.2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2.75" x14ac:dyDescent="0.2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2.75" x14ac:dyDescent="0.2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2.75" x14ac:dyDescent="0.2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2.75" x14ac:dyDescent="0.2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2.75" x14ac:dyDescent="0.2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2.75" x14ac:dyDescent="0.2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2.75" x14ac:dyDescent="0.2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2.75" x14ac:dyDescent="0.2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2.75" x14ac:dyDescent="0.2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2.75" x14ac:dyDescent="0.2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2.75" x14ac:dyDescent="0.2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2.75" x14ac:dyDescent="0.2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2.75" x14ac:dyDescent="0.2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2.75" x14ac:dyDescent="0.2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2.75" x14ac:dyDescent="0.2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2.75" x14ac:dyDescent="0.2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2.75" x14ac:dyDescent="0.2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2.75" x14ac:dyDescent="0.2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2.75" x14ac:dyDescent="0.2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2.75" x14ac:dyDescent="0.2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2.75" x14ac:dyDescent="0.2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2.75" x14ac:dyDescent="0.2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2.75" x14ac:dyDescent="0.2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2.75" x14ac:dyDescent="0.2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2.75" x14ac:dyDescent="0.2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2.75" x14ac:dyDescent="0.2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2.75" x14ac:dyDescent="0.2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2.75" x14ac:dyDescent="0.2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2.75" x14ac:dyDescent="0.2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2.75" x14ac:dyDescent="0.2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2.75" x14ac:dyDescent="0.2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2.75" x14ac:dyDescent="0.2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2.75" x14ac:dyDescent="0.2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2.75" x14ac:dyDescent="0.2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2.75" x14ac:dyDescent="0.2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2.75" x14ac:dyDescent="0.2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2.75" x14ac:dyDescent="0.2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2.75" x14ac:dyDescent="0.2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2.75" x14ac:dyDescent="0.2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2.75" x14ac:dyDescent="0.2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2.75" x14ac:dyDescent="0.2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2.75" x14ac:dyDescent="0.2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2.75" x14ac:dyDescent="0.2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2.75" x14ac:dyDescent="0.2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2.75" x14ac:dyDescent="0.2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2.75" x14ac:dyDescent="0.2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2.75" x14ac:dyDescent="0.2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2.75" x14ac:dyDescent="0.2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2.75" x14ac:dyDescent="0.2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2.75" x14ac:dyDescent="0.2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2.75" x14ac:dyDescent="0.2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2.75" x14ac:dyDescent="0.2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2.75" x14ac:dyDescent="0.2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2.75" x14ac:dyDescent="0.2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2.75" x14ac:dyDescent="0.2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2.75" x14ac:dyDescent="0.2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2.75" x14ac:dyDescent="0.2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2.75" x14ac:dyDescent="0.2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2.75" x14ac:dyDescent="0.2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2.75" x14ac:dyDescent="0.2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2.75" x14ac:dyDescent="0.2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2.75" x14ac:dyDescent="0.2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2.75" x14ac:dyDescent="0.2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2.75" x14ac:dyDescent="0.2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2.75" x14ac:dyDescent="0.2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2.75" x14ac:dyDescent="0.2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2.75" x14ac:dyDescent="0.2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2.75" x14ac:dyDescent="0.2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2.75" x14ac:dyDescent="0.2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2.75" x14ac:dyDescent="0.2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2.75" x14ac:dyDescent="0.2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2.75" x14ac:dyDescent="0.2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2.75" x14ac:dyDescent="0.2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2.75" x14ac:dyDescent="0.2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2.75" x14ac:dyDescent="0.2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2.75" x14ac:dyDescent="0.2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2.75" x14ac:dyDescent="0.2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2.75" x14ac:dyDescent="0.2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2.75" x14ac:dyDescent="0.2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2.75" x14ac:dyDescent="0.2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2.75" x14ac:dyDescent="0.2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2.75" x14ac:dyDescent="0.2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2.75" x14ac:dyDescent="0.2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2.75" x14ac:dyDescent="0.2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2.75" x14ac:dyDescent="0.2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2.75" x14ac:dyDescent="0.2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2.75" x14ac:dyDescent="0.2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2.75" x14ac:dyDescent="0.2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2.75" x14ac:dyDescent="0.2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2.75" x14ac:dyDescent="0.2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2.75" x14ac:dyDescent="0.2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2.75" x14ac:dyDescent="0.2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2.75" x14ac:dyDescent="0.2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2.75" x14ac:dyDescent="0.2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2.75" x14ac:dyDescent="0.2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2.75" x14ac:dyDescent="0.2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2.75" x14ac:dyDescent="0.2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2.75" x14ac:dyDescent="0.2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2.75" x14ac:dyDescent="0.2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2.75" x14ac:dyDescent="0.2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2.75" x14ac:dyDescent="0.2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2.75" x14ac:dyDescent="0.2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2.75" x14ac:dyDescent="0.2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2.75" x14ac:dyDescent="0.2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2.75" x14ac:dyDescent="0.2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2.75" x14ac:dyDescent="0.2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2.75" x14ac:dyDescent="0.2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2.75" x14ac:dyDescent="0.2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2.75" x14ac:dyDescent="0.2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2.75" x14ac:dyDescent="0.2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2.75" x14ac:dyDescent="0.2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2.75" x14ac:dyDescent="0.2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2.75" x14ac:dyDescent="0.2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2.75" x14ac:dyDescent="0.2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2.75" x14ac:dyDescent="0.2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2.75" x14ac:dyDescent="0.2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2.75" x14ac:dyDescent="0.2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2.75" x14ac:dyDescent="0.2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2.75" x14ac:dyDescent="0.2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2.75" x14ac:dyDescent="0.2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2.75" x14ac:dyDescent="0.2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2.75" x14ac:dyDescent="0.2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2.75" x14ac:dyDescent="0.2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2.75" x14ac:dyDescent="0.2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2.75" x14ac:dyDescent="0.2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2.75" x14ac:dyDescent="0.2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2.75" x14ac:dyDescent="0.2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2.75" x14ac:dyDescent="0.2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2.75" x14ac:dyDescent="0.2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2.75" x14ac:dyDescent="0.2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2.75" x14ac:dyDescent="0.2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2.75" x14ac:dyDescent="0.2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2.75" x14ac:dyDescent="0.2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2.75" x14ac:dyDescent="0.2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2.75" x14ac:dyDescent="0.2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2.75" x14ac:dyDescent="0.2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2.75" x14ac:dyDescent="0.2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2.75" x14ac:dyDescent="0.2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2.75" x14ac:dyDescent="0.2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2.75" x14ac:dyDescent="0.2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2.75" x14ac:dyDescent="0.2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2.75" x14ac:dyDescent="0.2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2.75" x14ac:dyDescent="0.2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2.75" x14ac:dyDescent="0.2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2.75" x14ac:dyDescent="0.2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2.75" x14ac:dyDescent="0.2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2.75" x14ac:dyDescent="0.2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2.75" x14ac:dyDescent="0.2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2.75" x14ac:dyDescent="0.2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2.75" x14ac:dyDescent="0.2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2.75" x14ac:dyDescent="0.2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2.75" x14ac:dyDescent="0.2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2.75" x14ac:dyDescent="0.2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2.75" x14ac:dyDescent="0.2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2.75" x14ac:dyDescent="0.2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2.75" x14ac:dyDescent="0.2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2.75" x14ac:dyDescent="0.2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2.75" x14ac:dyDescent="0.2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2.75" x14ac:dyDescent="0.2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2.75" x14ac:dyDescent="0.2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2.75" x14ac:dyDescent="0.2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2.75" x14ac:dyDescent="0.2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2.75" x14ac:dyDescent="0.2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2.75" x14ac:dyDescent="0.2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2.75" x14ac:dyDescent="0.2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2.75" x14ac:dyDescent="0.2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2.75" x14ac:dyDescent="0.2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2.75" x14ac:dyDescent="0.2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2.75" x14ac:dyDescent="0.2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2.75" x14ac:dyDescent="0.2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2.75" x14ac:dyDescent="0.2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2.75" x14ac:dyDescent="0.2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2.75" x14ac:dyDescent="0.2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2.75" x14ac:dyDescent="0.2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2.75" x14ac:dyDescent="0.2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2.75" x14ac:dyDescent="0.2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2.75" x14ac:dyDescent="0.2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2.75" x14ac:dyDescent="0.2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2.75" x14ac:dyDescent="0.2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2.75" x14ac:dyDescent="0.2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2.75" x14ac:dyDescent="0.2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2.75" x14ac:dyDescent="0.2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2.75" x14ac:dyDescent="0.2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2.75" x14ac:dyDescent="0.2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2.75" x14ac:dyDescent="0.2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2.75" x14ac:dyDescent="0.2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2.75" x14ac:dyDescent="0.2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2.75" x14ac:dyDescent="0.2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2.75" x14ac:dyDescent="0.2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2.75" x14ac:dyDescent="0.2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2.75" x14ac:dyDescent="0.2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2.75" x14ac:dyDescent="0.2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2.75" x14ac:dyDescent="0.2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2.75" x14ac:dyDescent="0.2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2.75" x14ac:dyDescent="0.2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2.75" x14ac:dyDescent="0.2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2.75" x14ac:dyDescent="0.2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2.75" x14ac:dyDescent="0.2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2.75" x14ac:dyDescent="0.2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2.75" x14ac:dyDescent="0.2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2.75" x14ac:dyDescent="0.2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2.75" x14ac:dyDescent="0.2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2.75" x14ac:dyDescent="0.2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2.75" x14ac:dyDescent="0.2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2.75" x14ac:dyDescent="0.2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2.75" x14ac:dyDescent="0.2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2.75" x14ac:dyDescent="0.2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2.75" x14ac:dyDescent="0.2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2.75" x14ac:dyDescent="0.2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2.75" x14ac:dyDescent="0.2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2.75" x14ac:dyDescent="0.2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2.75" x14ac:dyDescent="0.2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2.75" x14ac:dyDescent="0.2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2.75" x14ac:dyDescent="0.2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2.75" x14ac:dyDescent="0.2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2.75" x14ac:dyDescent="0.2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2.75" x14ac:dyDescent="0.2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2.75" x14ac:dyDescent="0.2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2.75" x14ac:dyDescent="0.2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2.75" x14ac:dyDescent="0.2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2.75" x14ac:dyDescent="0.2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2.75" x14ac:dyDescent="0.2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2.75" x14ac:dyDescent="0.2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2.75" x14ac:dyDescent="0.2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2.75" x14ac:dyDescent="0.2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2.75" x14ac:dyDescent="0.2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2.75" x14ac:dyDescent="0.2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2.75" x14ac:dyDescent="0.2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2.75" x14ac:dyDescent="0.2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2.75" x14ac:dyDescent="0.2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2.75" x14ac:dyDescent="0.2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2.75" x14ac:dyDescent="0.2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2.75" x14ac:dyDescent="0.2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2.75" x14ac:dyDescent="0.2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2.75" x14ac:dyDescent="0.2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2.75" x14ac:dyDescent="0.2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2.75" x14ac:dyDescent="0.2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2.75" x14ac:dyDescent="0.2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2.75" x14ac:dyDescent="0.2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2.75" x14ac:dyDescent="0.2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2.75" x14ac:dyDescent="0.2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2.75" x14ac:dyDescent="0.2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2.75" x14ac:dyDescent="0.2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2.75" x14ac:dyDescent="0.2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2.75" x14ac:dyDescent="0.2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2.75" x14ac:dyDescent="0.2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2.75" x14ac:dyDescent="0.2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2.75" x14ac:dyDescent="0.2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2.75" x14ac:dyDescent="0.2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2.75" x14ac:dyDescent="0.2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2.75" x14ac:dyDescent="0.2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2.75" x14ac:dyDescent="0.2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2.75" x14ac:dyDescent="0.2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2.75" x14ac:dyDescent="0.2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2.75" x14ac:dyDescent="0.2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2.75" x14ac:dyDescent="0.2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2.75" x14ac:dyDescent="0.2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2.75" x14ac:dyDescent="0.2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2.75" x14ac:dyDescent="0.2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2.75" x14ac:dyDescent="0.2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2.75" x14ac:dyDescent="0.2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2.75" x14ac:dyDescent="0.2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2.75" x14ac:dyDescent="0.2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2.75" x14ac:dyDescent="0.2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2.75" x14ac:dyDescent="0.2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2.75" x14ac:dyDescent="0.2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2.75" x14ac:dyDescent="0.2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2.75" x14ac:dyDescent="0.2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2.75" x14ac:dyDescent="0.2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2.75" x14ac:dyDescent="0.2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2.75" x14ac:dyDescent="0.2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2.75" x14ac:dyDescent="0.2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2.75" x14ac:dyDescent="0.2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2.75" x14ac:dyDescent="0.2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2.75" x14ac:dyDescent="0.2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2.75" x14ac:dyDescent="0.2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2.75" x14ac:dyDescent="0.2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2.75" x14ac:dyDescent="0.2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2.75" x14ac:dyDescent="0.2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2.75" x14ac:dyDescent="0.2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2.75" x14ac:dyDescent="0.2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2.75" x14ac:dyDescent="0.2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2.75" x14ac:dyDescent="0.2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2.75" x14ac:dyDescent="0.2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2.75" x14ac:dyDescent="0.2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2.75" x14ac:dyDescent="0.2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2.75" x14ac:dyDescent="0.2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2.75" x14ac:dyDescent="0.2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2.75" x14ac:dyDescent="0.2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2.75" x14ac:dyDescent="0.2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2.75" x14ac:dyDescent="0.2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2.75" x14ac:dyDescent="0.2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2.75" x14ac:dyDescent="0.2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2.75" x14ac:dyDescent="0.2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2.75" x14ac:dyDescent="0.2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2.75" x14ac:dyDescent="0.2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2.75" x14ac:dyDescent="0.2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2.75" x14ac:dyDescent="0.2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2.75" x14ac:dyDescent="0.2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2.75" x14ac:dyDescent="0.2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2.75" x14ac:dyDescent="0.2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2.75" x14ac:dyDescent="0.2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2.75" x14ac:dyDescent="0.2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2.75" x14ac:dyDescent="0.2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2.75" x14ac:dyDescent="0.2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2.75" x14ac:dyDescent="0.2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2.75" x14ac:dyDescent="0.2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2.75" x14ac:dyDescent="0.2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2.75" x14ac:dyDescent="0.2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2.75" x14ac:dyDescent="0.2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2.75" x14ac:dyDescent="0.2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2.75" x14ac:dyDescent="0.2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2.75" x14ac:dyDescent="0.2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2.75" x14ac:dyDescent="0.2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2.75" x14ac:dyDescent="0.2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2.75" x14ac:dyDescent="0.2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2.75" x14ac:dyDescent="0.2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2.75" x14ac:dyDescent="0.2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2.75" x14ac:dyDescent="0.2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2.75" x14ac:dyDescent="0.2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2.75" x14ac:dyDescent="0.2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2.75" x14ac:dyDescent="0.2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2.75" x14ac:dyDescent="0.2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2.75" x14ac:dyDescent="0.2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2.75" x14ac:dyDescent="0.2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2.75" x14ac:dyDescent="0.2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2.75" x14ac:dyDescent="0.2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2.75" x14ac:dyDescent="0.2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2.75" x14ac:dyDescent="0.2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2.75" x14ac:dyDescent="0.2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2.75" x14ac:dyDescent="0.2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2.75" x14ac:dyDescent="0.2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2.75" x14ac:dyDescent="0.2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2.75" x14ac:dyDescent="0.2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2.75" x14ac:dyDescent="0.2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2.75" x14ac:dyDescent="0.2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2.75" x14ac:dyDescent="0.2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2.75" x14ac:dyDescent="0.2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2.75" x14ac:dyDescent="0.2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2.75" x14ac:dyDescent="0.2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2.75" x14ac:dyDescent="0.2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2.75" x14ac:dyDescent="0.2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2.75" x14ac:dyDescent="0.2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2.75" x14ac:dyDescent="0.2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2.75" x14ac:dyDescent="0.2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2.75" x14ac:dyDescent="0.2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2.75" x14ac:dyDescent="0.2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2.75" x14ac:dyDescent="0.2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2.75" x14ac:dyDescent="0.2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2.75" x14ac:dyDescent="0.2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2.75" x14ac:dyDescent="0.2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2.75" x14ac:dyDescent="0.2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2.75" x14ac:dyDescent="0.2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2.75" x14ac:dyDescent="0.2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2.75" x14ac:dyDescent="0.2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2.75" x14ac:dyDescent="0.2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2.75" x14ac:dyDescent="0.2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2.75" x14ac:dyDescent="0.2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2.75" x14ac:dyDescent="0.2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2.75" x14ac:dyDescent="0.2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2.75" x14ac:dyDescent="0.2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2.75" x14ac:dyDescent="0.2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2.75" x14ac:dyDescent="0.2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2.75" x14ac:dyDescent="0.2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2.75" x14ac:dyDescent="0.2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2.75" x14ac:dyDescent="0.2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2.75" x14ac:dyDescent="0.2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2.75" x14ac:dyDescent="0.2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2.75" x14ac:dyDescent="0.2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2.75" x14ac:dyDescent="0.2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2.75" x14ac:dyDescent="0.2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2.75" x14ac:dyDescent="0.2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2.75" x14ac:dyDescent="0.2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2.75" x14ac:dyDescent="0.2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2.75" x14ac:dyDescent="0.2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2.75" x14ac:dyDescent="0.2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2.75" x14ac:dyDescent="0.2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2.75" x14ac:dyDescent="0.2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2.75" x14ac:dyDescent="0.2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2.75" x14ac:dyDescent="0.2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2.75" x14ac:dyDescent="0.2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2.75" x14ac:dyDescent="0.2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2.75" x14ac:dyDescent="0.2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2.75" x14ac:dyDescent="0.2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2.75" x14ac:dyDescent="0.2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2.75" x14ac:dyDescent="0.2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2.75" x14ac:dyDescent="0.2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2.75" x14ac:dyDescent="0.2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2.75" x14ac:dyDescent="0.2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2.75" x14ac:dyDescent="0.2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2.75" x14ac:dyDescent="0.2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2.75" x14ac:dyDescent="0.2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2.75" x14ac:dyDescent="0.2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2.75" x14ac:dyDescent="0.2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2.75" x14ac:dyDescent="0.2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2.75" x14ac:dyDescent="0.2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2.75" x14ac:dyDescent="0.2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2.75" x14ac:dyDescent="0.2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2.75" x14ac:dyDescent="0.2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2.75" x14ac:dyDescent="0.2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2.75" x14ac:dyDescent="0.2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2.75" x14ac:dyDescent="0.2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2.75" x14ac:dyDescent="0.2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2.75" x14ac:dyDescent="0.2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2.75" x14ac:dyDescent="0.2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2.75" x14ac:dyDescent="0.2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2.75" x14ac:dyDescent="0.2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2.75" x14ac:dyDescent="0.2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2.75" x14ac:dyDescent="0.2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2.75" x14ac:dyDescent="0.2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2.75" x14ac:dyDescent="0.2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2.75" x14ac:dyDescent="0.2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2.75" x14ac:dyDescent="0.2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2.75" x14ac:dyDescent="0.2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2.75" x14ac:dyDescent="0.2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2.75" x14ac:dyDescent="0.2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2.75" x14ac:dyDescent="0.2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2.75" x14ac:dyDescent="0.2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2.75" x14ac:dyDescent="0.2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2.75" x14ac:dyDescent="0.2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2.75" x14ac:dyDescent="0.2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2.75" x14ac:dyDescent="0.2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2.75" x14ac:dyDescent="0.2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2.75" x14ac:dyDescent="0.2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2.75" x14ac:dyDescent="0.2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2.75" x14ac:dyDescent="0.2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2.75" x14ac:dyDescent="0.2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2.75" x14ac:dyDescent="0.2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2.75" x14ac:dyDescent="0.2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2.75" x14ac:dyDescent="0.2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2.75" x14ac:dyDescent="0.2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2.75" x14ac:dyDescent="0.2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2.75" x14ac:dyDescent="0.2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2.75" x14ac:dyDescent="0.2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2.75" x14ac:dyDescent="0.2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2.75" x14ac:dyDescent="0.2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2.75" x14ac:dyDescent="0.2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2.75" x14ac:dyDescent="0.2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2.75" x14ac:dyDescent="0.2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2.75" x14ac:dyDescent="0.2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2.75" x14ac:dyDescent="0.2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2.75" x14ac:dyDescent="0.2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2.75" x14ac:dyDescent="0.2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2.75" x14ac:dyDescent="0.2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2.75" x14ac:dyDescent="0.2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2.75" x14ac:dyDescent="0.2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2.75" x14ac:dyDescent="0.2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2.75" x14ac:dyDescent="0.2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2.75" x14ac:dyDescent="0.2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2.75" x14ac:dyDescent="0.2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2.75" x14ac:dyDescent="0.2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2.75" x14ac:dyDescent="0.2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2.75" x14ac:dyDescent="0.2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2.75" x14ac:dyDescent="0.2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2.75" x14ac:dyDescent="0.2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2.75" x14ac:dyDescent="0.2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2.75" x14ac:dyDescent="0.2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2.75" x14ac:dyDescent="0.2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2.75" x14ac:dyDescent="0.2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2.75" x14ac:dyDescent="0.2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2.75" x14ac:dyDescent="0.2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2.75" x14ac:dyDescent="0.2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2.75" x14ac:dyDescent="0.2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2.75" x14ac:dyDescent="0.2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2.75" x14ac:dyDescent="0.2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2.75" x14ac:dyDescent="0.2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2.75" x14ac:dyDescent="0.2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2.75" x14ac:dyDescent="0.2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2.75" x14ac:dyDescent="0.2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2.75" x14ac:dyDescent="0.2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2.75" x14ac:dyDescent="0.2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2.75" x14ac:dyDescent="0.2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2.75" x14ac:dyDescent="0.2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2.75" x14ac:dyDescent="0.2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2.75" x14ac:dyDescent="0.2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2.75" x14ac:dyDescent="0.2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2.75" x14ac:dyDescent="0.2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2.75" x14ac:dyDescent="0.2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2.75" x14ac:dyDescent="0.2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2.75" x14ac:dyDescent="0.2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2.75" x14ac:dyDescent="0.2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2.75" x14ac:dyDescent="0.2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2.75" x14ac:dyDescent="0.2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2.75" x14ac:dyDescent="0.2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2.75" x14ac:dyDescent="0.2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2.75" x14ac:dyDescent="0.2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2.75" x14ac:dyDescent="0.2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2.75" x14ac:dyDescent="0.2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2.75" x14ac:dyDescent="0.2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2.75" x14ac:dyDescent="0.2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2.75" x14ac:dyDescent="0.2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2.75" x14ac:dyDescent="0.2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2.75" x14ac:dyDescent="0.2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2.75" x14ac:dyDescent="0.2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2.75" x14ac:dyDescent="0.2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2.75" x14ac:dyDescent="0.2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2.75" x14ac:dyDescent="0.2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2.75" x14ac:dyDescent="0.2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2.75" x14ac:dyDescent="0.2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2.75" x14ac:dyDescent="0.2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2.75" x14ac:dyDescent="0.2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2.75" x14ac:dyDescent="0.2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2.75" x14ac:dyDescent="0.2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2.75" x14ac:dyDescent="0.2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2.75" x14ac:dyDescent="0.2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2.75" x14ac:dyDescent="0.2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2.75" x14ac:dyDescent="0.2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2.75" x14ac:dyDescent="0.2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2.75" x14ac:dyDescent="0.2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2.75" x14ac:dyDescent="0.2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2.75" x14ac:dyDescent="0.2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2.75" x14ac:dyDescent="0.2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2.75" x14ac:dyDescent="0.2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2.75" x14ac:dyDescent="0.2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2.75" x14ac:dyDescent="0.2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2.75" x14ac:dyDescent="0.2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2.75" x14ac:dyDescent="0.2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2.75" x14ac:dyDescent="0.2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2.75" x14ac:dyDescent="0.2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2.75" x14ac:dyDescent="0.2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2.75" x14ac:dyDescent="0.2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2.75" x14ac:dyDescent="0.2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2.75" x14ac:dyDescent="0.2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2.75" x14ac:dyDescent="0.2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2.75" x14ac:dyDescent="0.2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2.75" x14ac:dyDescent="0.2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2.75" x14ac:dyDescent="0.2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2.75" x14ac:dyDescent="0.2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2.75" x14ac:dyDescent="0.2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2.75" x14ac:dyDescent="0.2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2.75" x14ac:dyDescent="0.2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2.75" x14ac:dyDescent="0.2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2.75" x14ac:dyDescent="0.2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2.75" x14ac:dyDescent="0.2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2.75" x14ac:dyDescent="0.2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2.75" x14ac:dyDescent="0.2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2.75" x14ac:dyDescent="0.2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2.75" x14ac:dyDescent="0.2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2.75" x14ac:dyDescent="0.2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2.75" x14ac:dyDescent="0.2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2.75" x14ac:dyDescent="0.2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2.75" x14ac:dyDescent="0.2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2.75" x14ac:dyDescent="0.2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2.75" x14ac:dyDescent="0.2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2.75" x14ac:dyDescent="0.2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2.75" x14ac:dyDescent="0.2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2.75" x14ac:dyDescent="0.2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2.75" x14ac:dyDescent="0.2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2.75" x14ac:dyDescent="0.2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2.75" x14ac:dyDescent="0.2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2.75" x14ac:dyDescent="0.2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2.75" x14ac:dyDescent="0.2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2.75" x14ac:dyDescent="0.2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2.75" x14ac:dyDescent="0.2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2.75" x14ac:dyDescent="0.2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2.75" x14ac:dyDescent="0.2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2.75" x14ac:dyDescent="0.2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2.75" x14ac:dyDescent="0.2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2.75" x14ac:dyDescent="0.2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2.75" x14ac:dyDescent="0.2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2.75" x14ac:dyDescent="0.2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2.75" x14ac:dyDescent="0.2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2.75" x14ac:dyDescent="0.2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2.75" x14ac:dyDescent="0.2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2.75" x14ac:dyDescent="0.2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2.75" x14ac:dyDescent="0.2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2.75" x14ac:dyDescent="0.2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2.75" x14ac:dyDescent="0.2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2.75" x14ac:dyDescent="0.2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2.75" x14ac:dyDescent="0.2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2.75" x14ac:dyDescent="0.2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2.75" x14ac:dyDescent="0.2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2.75" x14ac:dyDescent="0.2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2.75" x14ac:dyDescent="0.2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2.75" x14ac:dyDescent="0.2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2.75" x14ac:dyDescent="0.2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2.75" x14ac:dyDescent="0.2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2.75" x14ac:dyDescent="0.2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2.75" x14ac:dyDescent="0.2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2.75" x14ac:dyDescent="0.2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2.75" x14ac:dyDescent="0.2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2.75" x14ac:dyDescent="0.2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2.75" x14ac:dyDescent="0.2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2.75" x14ac:dyDescent="0.2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2.75" x14ac:dyDescent="0.2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2.75" x14ac:dyDescent="0.2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2.75" x14ac:dyDescent="0.2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2.75" x14ac:dyDescent="0.2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2.75" x14ac:dyDescent="0.2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2.75" x14ac:dyDescent="0.2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2.75" x14ac:dyDescent="0.2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2.75" x14ac:dyDescent="0.2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2.75" x14ac:dyDescent="0.2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2.75" x14ac:dyDescent="0.2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2.75" x14ac:dyDescent="0.2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2.75" x14ac:dyDescent="0.2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2.75" x14ac:dyDescent="0.2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2.75" x14ac:dyDescent="0.2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2.75" x14ac:dyDescent="0.2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2.75" x14ac:dyDescent="0.2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2.75" x14ac:dyDescent="0.2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2.75" x14ac:dyDescent="0.2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2.75" x14ac:dyDescent="0.2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2.75" x14ac:dyDescent="0.2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2.75" x14ac:dyDescent="0.2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2.75" x14ac:dyDescent="0.2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2.75" x14ac:dyDescent="0.2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2.75" x14ac:dyDescent="0.2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2.75" x14ac:dyDescent="0.2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2.75" x14ac:dyDescent="0.2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2.75" x14ac:dyDescent="0.2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2.75" x14ac:dyDescent="0.2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2.75" x14ac:dyDescent="0.2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2.75" x14ac:dyDescent="0.2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2.75" x14ac:dyDescent="0.2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2.75" x14ac:dyDescent="0.2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2.75" x14ac:dyDescent="0.2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2.75" x14ac:dyDescent="0.2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2.75" x14ac:dyDescent="0.2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2.75" x14ac:dyDescent="0.2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2.75" x14ac:dyDescent="0.2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2.75" x14ac:dyDescent="0.2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2.75" x14ac:dyDescent="0.2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2.75" x14ac:dyDescent="0.2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2.75" x14ac:dyDescent="0.2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2.75" x14ac:dyDescent="0.2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2.75" x14ac:dyDescent="0.2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2.75" x14ac:dyDescent="0.2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2.75" x14ac:dyDescent="0.2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2.75" x14ac:dyDescent="0.2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2.75" x14ac:dyDescent="0.2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2.75" x14ac:dyDescent="0.2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2.75" x14ac:dyDescent="0.2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2.75" x14ac:dyDescent="0.2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2.75" x14ac:dyDescent="0.2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2.75" x14ac:dyDescent="0.2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2.75" x14ac:dyDescent="0.2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2.75" x14ac:dyDescent="0.2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2.75" x14ac:dyDescent="0.2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2.75" x14ac:dyDescent="0.2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2.75" x14ac:dyDescent="0.2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2.75" x14ac:dyDescent="0.2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2.75" x14ac:dyDescent="0.2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2.75" x14ac:dyDescent="0.2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2.75" x14ac:dyDescent="0.2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2.75" x14ac:dyDescent="0.2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2.75" x14ac:dyDescent="0.2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2.75" x14ac:dyDescent="0.2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2.75" x14ac:dyDescent="0.2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2.75" x14ac:dyDescent="0.2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2.75" x14ac:dyDescent="0.2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2.75" x14ac:dyDescent="0.2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2.75" x14ac:dyDescent="0.2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2.75" x14ac:dyDescent="0.2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2.75" x14ac:dyDescent="0.2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2.75" x14ac:dyDescent="0.2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2.75" x14ac:dyDescent="0.2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2.75" x14ac:dyDescent="0.2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2.75" x14ac:dyDescent="0.2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2.75" x14ac:dyDescent="0.2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2.75" x14ac:dyDescent="0.2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2.75" x14ac:dyDescent="0.2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2.75" x14ac:dyDescent="0.2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2.75" x14ac:dyDescent="0.2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2.75" x14ac:dyDescent="0.2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2.75" x14ac:dyDescent="0.2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2.75" x14ac:dyDescent="0.2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2.75" x14ac:dyDescent="0.2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2.75" x14ac:dyDescent="0.2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2.75" x14ac:dyDescent="0.2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2.75" x14ac:dyDescent="0.2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2.75" x14ac:dyDescent="0.2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2.75" x14ac:dyDescent="0.2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2.75" x14ac:dyDescent="0.2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2.75" x14ac:dyDescent="0.2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2.75" x14ac:dyDescent="0.2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2.75" x14ac:dyDescent="0.2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2.75" x14ac:dyDescent="0.2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2.75" x14ac:dyDescent="0.2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2.75" x14ac:dyDescent="0.2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2.75" x14ac:dyDescent="0.2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2.75" x14ac:dyDescent="0.2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2.75" x14ac:dyDescent="0.2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2.75" x14ac:dyDescent="0.2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2.75" x14ac:dyDescent="0.2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2.75" x14ac:dyDescent="0.2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2.75" x14ac:dyDescent="0.2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2.75" x14ac:dyDescent="0.2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2.75" x14ac:dyDescent="0.2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2.75" x14ac:dyDescent="0.2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2.75" x14ac:dyDescent="0.2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2.75" x14ac:dyDescent="0.2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2.75" x14ac:dyDescent="0.2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2.75" x14ac:dyDescent="0.2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2.75" x14ac:dyDescent="0.2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2.75" x14ac:dyDescent="0.2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2.75" x14ac:dyDescent="0.2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2.75" x14ac:dyDescent="0.2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2.75" x14ac:dyDescent="0.2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2.75" x14ac:dyDescent="0.2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2.75" x14ac:dyDescent="0.2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2.75" x14ac:dyDescent="0.2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2.75" x14ac:dyDescent="0.2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2.75" x14ac:dyDescent="0.2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2.75" x14ac:dyDescent="0.2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2.75" x14ac:dyDescent="0.2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2.75" x14ac:dyDescent="0.2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2.75" x14ac:dyDescent="0.2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2.75" x14ac:dyDescent="0.2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2.75" x14ac:dyDescent="0.2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2.75" x14ac:dyDescent="0.2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2.75" x14ac:dyDescent="0.2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2.75" x14ac:dyDescent="0.2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2.75" x14ac:dyDescent="0.2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2.75" x14ac:dyDescent="0.2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2.75" x14ac:dyDescent="0.2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2.75" x14ac:dyDescent="0.2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2.75" x14ac:dyDescent="0.2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2.75" x14ac:dyDescent="0.2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2.75" x14ac:dyDescent="0.2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2.75" x14ac:dyDescent="0.2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2.75" x14ac:dyDescent="0.2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2.75" x14ac:dyDescent="0.2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2.75" x14ac:dyDescent="0.2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2.75" x14ac:dyDescent="0.2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2.75" x14ac:dyDescent="0.2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2.75" x14ac:dyDescent="0.2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2.75" x14ac:dyDescent="0.2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2.75" x14ac:dyDescent="0.2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2.75" x14ac:dyDescent="0.2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2.75" x14ac:dyDescent="0.2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2.75" x14ac:dyDescent="0.2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2.75" x14ac:dyDescent="0.2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2.75" x14ac:dyDescent="0.2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2.75" x14ac:dyDescent="0.2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2.75" x14ac:dyDescent="0.2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2.75" x14ac:dyDescent="0.2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2.75" x14ac:dyDescent="0.2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2.75" x14ac:dyDescent="0.2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2.75" x14ac:dyDescent="0.2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2.75" x14ac:dyDescent="0.2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2.75" x14ac:dyDescent="0.2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2.75" x14ac:dyDescent="0.2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2.75" x14ac:dyDescent="0.2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2.75" x14ac:dyDescent="0.2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2.75" x14ac:dyDescent="0.2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2.75" x14ac:dyDescent="0.2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2.75" x14ac:dyDescent="0.2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2.75" x14ac:dyDescent="0.2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2.75" x14ac:dyDescent="0.2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2.75" x14ac:dyDescent="0.2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2.75" x14ac:dyDescent="0.2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2.75" x14ac:dyDescent="0.2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2.75" x14ac:dyDescent="0.2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2.75" x14ac:dyDescent="0.2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2.75" x14ac:dyDescent="0.2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2.75" x14ac:dyDescent="0.2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2.75" x14ac:dyDescent="0.2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2.75" x14ac:dyDescent="0.2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2.75" x14ac:dyDescent="0.2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2.75" x14ac:dyDescent="0.2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2.75" x14ac:dyDescent="0.2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2.75" x14ac:dyDescent="0.2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2.75" x14ac:dyDescent="0.2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2.75" x14ac:dyDescent="0.2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2.75" x14ac:dyDescent="0.2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2.75" x14ac:dyDescent="0.2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2.75" x14ac:dyDescent="0.2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2.75" x14ac:dyDescent="0.2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2.75" x14ac:dyDescent="0.2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2.75" x14ac:dyDescent="0.2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2.75" x14ac:dyDescent="0.2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2.75" x14ac:dyDescent="0.2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2.75" x14ac:dyDescent="0.2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2.75" x14ac:dyDescent="0.2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2.75" x14ac:dyDescent="0.2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2.75" x14ac:dyDescent="0.2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2.75" x14ac:dyDescent="0.2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2.75" x14ac:dyDescent="0.2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2.75" x14ac:dyDescent="0.2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2.75" x14ac:dyDescent="0.2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2.75" x14ac:dyDescent="0.2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2.75" x14ac:dyDescent="0.2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2.75" x14ac:dyDescent="0.2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2.75" x14ac:dyDescent="0.2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2.75" x14ac:dyDescent="0.2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2.75" x14ac:dyDescent="0.2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2.75" x14ac:dyDescent="0.2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2.75" x14ac:dyDescent="0.2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2.75" x14ac:dyDescent="0.2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2.75" x14ac:dyDescent="0.2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2.75" x14ac:dyDescent="0.2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2.75" x14ac:dyDescent="0.2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2.75" x14ac:dyDescent="0.2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2.75" x14ac:dyDescent="0.2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2.75" x14ac:dyDescent="0.2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2.75" x14ac:dyDescent="0.2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2.75" x14ac:dyDescent="0.2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2.75" x14ac:dyDescent="0.2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2.75" x14ac:dyDescent="0.2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2.75" x14ac:dyDescent="0.2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2.75" x14ac:dyDescent="0.2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2.75" x14ac:dyDescent="0.2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2.75" x14ac:dyDescent="0.2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2.75" x14ac:dyDescent="0.2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2.75" x14ac:dyDescent="0.2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2.75" x14ac:dyDescent="0.2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2.75" x14ac:dyDescent="0.2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2.75" x14ac:dyDescent="0.2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2.75" x14ac:dyDescent="0.2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2.75" x14ac:dyDescent="0.2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2.75" x14ac:dyDescent="0.2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2.75" x14ac:dyDescent="0.2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2.75" x14ac:dyDescent="0.2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2.75" x14ac:dyDescent="0.2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2.75" x14ac:dyDescent="0.2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2.75" x14ac:dyDescent="0.2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2.75" x14ac:dyDescent="0.2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2.75" x14ac:dyDescent="0.2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2.75" x14ac:dyDescent="0.2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2.75" x14ac:dyDescent="0.2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2.75" x14ac:dyDescent="0.2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2.75" x14ac:dyDescent="0.2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2.75" x14ac:dyDescent="0.2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2.75" x14ac:dyDescent="0.2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2.75" x14ac:dyDescent="0.2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2.75" x14ac:dyDescent="0.2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2.75" x14ac:dyDescent="0.2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2.75" x14ac:dyDescent="0.2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2.75" x14ac:dyDescent="0.2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2.75" x14ac:dyDescent="0.2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2.75" x14ac:dyDescent="0.2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2.75" x14ac:dyDescent="0.2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2.75" x14ac:dyDescent="0.2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2.75" x14ac:dyDescent="0.2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2.75" x14ac:dyDescent="0.2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2.75" x14ac:dyDescent="0.2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2.75" x14ac:dyDescent="0.2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2.75" x14ac:dyDescent="0.2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2.75" x14ac:dyDescent="0.2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2.75" x14ac:dyDescent="0.2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2.75" x14ac:dyDescent="0.2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2.75" x14ac:dyDescent="0.2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2.75" x14ac:dyDescent="0.2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2.75" x14ac:dyDescent="0.2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2.75" x14ac:dyDescent="0.2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2.75" x14ac:dyDescent="0.2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2.75" x14ac:dyDescent="0.2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2.75" x14ac:dyDescent="0.2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2.75" x14ac:dyDescent="0.2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2.75" x14ac:dyDescent="0.2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2.75" x14ac:dyDescent="0.2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2.75" x14ac:dyDescent="0.2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2.75" x14ac:dyDescent="0.2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2.75" x14ac:dyDescent="0.2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2.75" x14ac:dyDescent="0.2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2.75" x14ac:dyDescent="0.2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2.75" x14ac:dyDescent="0.2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2.75" x14ac:dyDescent="0.2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2.75" x14ac:dyDescent="0.2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2.75" x14ac:dyDescent="0.2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2.75" x14ac:dyDescent="0.2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2.75" x14ac:dyDescent="0.2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2.75" x14ac:dyDescent="0.2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2.75" x14ac:dyDescent="0.2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2.75" x14ac:dyDescent="0.2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2.75" x14ac:dyDescent="0.2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2.75" x14ac:dyDescent="0.2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2.75" x14ac:dyDescent="0.2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2.75" x14ac:dyDescent="0.2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2.75" x14ac:dyDescent="0.2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2.75" x14ac:dyDescent="0.2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2.75" x14ac:dyDescent="0.2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2.75" x14ac:dyDescent="0.2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2.75" x14ac:dyDescent="0.2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2.75" x14ac:dyDescent="0.2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2.75" x14ac:dyDescent="0.2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2.75" x14ac:dyDescent="0.2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2.75" x14ac:dyDescent="0.2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2.75" x14ac:dyDescent="0.2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2.75" x14ac:dyDescent="0.2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2.75" x14ac:dyDescent="0.2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2.75" x14ac:dyDescent="0.2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2.75" x14ac:dyDescent="0.2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2.75" x14ac:dyDescent="0.2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2.75" x14ac:dyDescent="0.2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2.75" x14ac:dyDescent="0.2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2.75" x14ac:dyDescent="0.2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2.75" x14ac:dyDescent="0.2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2.75" x14ac:dyDescent="0.2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2.75" x14ac:dyDescent="0.2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2.75" x14ac:dyDescent="0.2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2.75" x14ac:dyDescent="0.2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2.75" x14ac:dyDescent="0.2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2.75" x14ac:dyDescent="0.2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2.75" x14ac:dyDescent="0.2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2.75" x14ac:dyDescent="0.2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2.75" x14ac:dyDescent="0.2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2.75" x14ac:dyDescent="0.2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2.75" x14ac:dyDescent="0.2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2.75" x14ac:dyDescent="0.2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2.75" x14ac:dyDescent="0.2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2.75" x14ac:dyDescent="0.2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2.75" x14ac:dyDescent="0.2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2.75" x14ac:dyDescent="0.2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2.75" x14ac:dyDescent="0.2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2.75" x14ac:dyDescent="0.2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2.75" x14ac:dyDescent="0.2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2.75" x14ac:dyDescent="0.2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2.75" x14ac:dyDescent="0.2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2.75" x14ac:dyDescent="0.2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2.75" x14ac:dyDescent="0.2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2.75" x14ac:dyDescent="0.2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2.75" x14ac:dyDescent="0.2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2.75" x14ac:dyDescent="0.2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2.75" x14ac:dyDescent="0.2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2.75" x14ac:dyDescent="0.2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2.75" x14ac:dyDescent="0.2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2.75" x14ac:dyDescent="0.2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2.75" x14ac:dyDescent="0.2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2.75" x14ac:dyDescent="0.2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2.75" x14ac:dyDescent="0.2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2.75" x14ac:dyDescent="0.2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2.75" x14ac:dyDescent="0.2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2.75" x14ac:dyDescent="0.2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2.75" x14ac:dyDescent="0.2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2.75" x14ac:dyDescent="0.2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2.75" x14ac:dyDescent="0.2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2.75" x14ac:dyDescent="0.2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2.75" x14ac:dyDescent="0.2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2.75" x14ac:dyDescent="0.2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2.75" x14ac:dyDescent="0.2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2.75" x14ac:dyDescent="0.2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2.75" x14ac:dyDescent="0.2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2.75" x14ac:dyDescent="0.2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2.75" x14ac:dyDescent="0.2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2.75" x14ac:dyDescent="0.2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2.75" x14ac:dyDescent="0.2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2.75" x14ac:dyDescent="0.2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2.75" x14ac:dyDescent="0.2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2.75" x14ac:dyDescent="0.2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2.75" x14ac:dyDescent="0.2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2.75" x14ac:dyDescent="0.2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2.75" x14ac:dyDescent="0.2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2.75" x14ac:dyDescent="0.2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2.75" x14ac:dyDescent="0.2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2.75" x14ac:dyDescent="0.2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2.75" x14ac:dyDescent="0.2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2.75" x14ac:dyDescent="0.2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2.75" x14ac:dyDescent="0.2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2.75" x14ac:dyDescent="0.2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2.75" x14ac:dyDescent="0.2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2.75" x14ac:dyDescent="0.2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2.75" x14ac:dyDescent="0.2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2.75" x14ac:dyDescent="0.2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2.75" x14ac:dyDescent="0.2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2.75" x14ac:dyDescent="0.2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2.75" x14ac:dyDescent="0.2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2.75" x14ac:dyDescent="0.2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2.75" x14ac:dyDescent="0.2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2.75" x14ac:dyDescent="0.2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2.75" x14ac:dyDescent="0.2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2.75" x14ac:dyDescent="0.2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2.75" x14ac:dyDescent="0.2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2.75" x14ac:dyDescent="0.2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2.75" x14ac:dyDescent="0.2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2.75" x14ac:dyDescent="0.2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2.75" x14ac:dyDescent="0.2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2.75" x14ac:dyDescent="0.2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2.75" x14ac:dyDescent="0.2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2.75" x14ac:dyDescent="0.2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2.75" x14ac:dyDescent="0.2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2.75" x14ac:dyDescent="0.2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2.75" x14ac:dyDescent="0.2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2.75" x14ac:dyDescent="0.2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2.75" x14ac:dyDescent="0.2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2.75" x14ac:dyDescent="0.2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2.75" x14ac:dyDescent="0.2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2.75" x14ac:dyDescent="0.2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2.75" x14ac:dyDescent="0.2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2.75" x14ac:dyDescent="0.2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2.75" x14ac:dyDescent="0.2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2.75" x14ac:dyDescent="0.2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2.75" x14ac:dyDescent="0.2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2.75" x14ac:dyDescent="0.2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2.75" x14ac:dyDescent="0.2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2.75" x14ac:dyDescent="0.2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2.75" x14ac:dyDescent="0.2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2.75" x14ac:dyDescent="0.2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2.75" x14ac:dyDescent="0.2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2.75" x14ac:dyDescent="0.2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2.75" x14ac:dyDescent="0.2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2.75" x14ac:dyDescent="0.2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2.75" x14ac:dyDescent="0.2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2.75" x14ac:dyDescent="0.2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2.75" x14ac:dyDescent="0.2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2.75" x14ac:dyDescent="0.2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2.75" x14ac:dyDescent="0.2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2.75" x14ac:dyDescent="0.2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2.75" x14ac:dyDescent="0.2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2.75" x14ac:dyDescent="0.2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2.75" x14ac:dyDescent="0.2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2.75" x14ac:dyDescent="0.2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2.75" x14ac:dyDescent="0.2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2.75" x14ac:dyDescent="0.2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2.75" x14ac:dyDescent="0.2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2.75" x14ac:dyDescent="0.2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2.75" x14ac:dyDescent="0.2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2.75" x14ac:dyDescent="0.2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2.75" x14ac:dyDescent="0.2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2.75" x14ac:dyDescent="0.2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2.75" x14ac:dyDescent="0.2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2.75" x14ac:dyDescent="0.2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2.75" x14ac:dyDescent="0.2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2.75" x14ac:dyDescent="0.2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2.75" x14ac:dyDescent="0.2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2.75" x14ac:dyDescent="0.2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2.75" x14ac:dyDescent="0.2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2.75" x14ac:dyDescent="0.2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2.75" x14ac:dyDescent="0.2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2.75" x14ac:dyDescent="0.2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2.75" x14ac:dyDescent="0.2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2.75" x14ac:dyDescent="0.2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2.75" x14ac:dyDescent="0.2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2.75" x14ac:dyDescent="0.2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2.75" x14ac:dyDescent="0.2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2.75" x14ac:dyDescent="0.2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2.75" x14ac:dyDescent="0.2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2.75" x14ac:dyDescent="0.2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2.75" x14ac:dyDescent="0.2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2.75" x14ac:dyDescent="0.2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2.75" x14ac:dyDescent="0.2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2.75" x14ac:dyDescent="0.2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2.75" x14ac:dyDescent="0.2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2.75" x14ac:dyDescent="0.2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2.75" x14ac:dyDescent="0.2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2.75" x14ac:dyDescent="0.2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2.75" x14ac:dyDescent="0.2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2.75" x14ac:dyDescent="0.2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2.75" x14ac:dyDescent="0.2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2.75" x14ac:dyDescent="0.2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2.75" x14ac:dyDescent="0.2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2.75" x14ac:dyDescent="0.2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2.75" x14ac:dyDescent="0.2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2.75" x14ac:dyDescent="0.2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2.75" x14ac:dyDescent="0.2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2.75" x14ac:dyDescent="0.2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2.75" x14ac:dyDescent="0.2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2.75" x14ac:dyDescent="0.2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2.75" x14ac:dyDescent="0.2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2.75" x14ac:dyDescent="0.2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2.75" x14ac:dyDescent="0.2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2.75" x14ac:dyDescent="0.2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2.75" x14ac:dyDescent="0.2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2.75" x14ac:dyDescent="0.2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2.75" x14ac:dyDescent="0.2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2.75" x14ac:dyDescent="0.2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2.75" x14ac:dyDescent="0.2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2.75" x14ac:dyDescent="0.2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2.75" x14ac:dyDescent="0.2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2.75" x14ac:dyDescent="0.2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2.75" x14ac:dyDescent="0.2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2.75" x14ac:dyDescent="0.2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2.75" x14ac:dyDescent="0.2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2.75" x14ac:dyDescent="0.2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2.75" x14ac:dyDescent="0.2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2.75" x14ac:dyDescent="0.2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2.75" x14ac:dyDescent="0.2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2.75" x14ac:dyDescent="0.2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2.75" x14ac:dyDescent="0.2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2.75" x14ac:dyDescent="0.2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2.75" x14ac:dyDescent="0.2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2.75" x14ac:dyDescent="0.2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2.75" x14ac:dyDescent="0.2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2.75" x14ac:dyDescent="0.2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2.75" x14ac:dyDescent="0.2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2.75" x14ac:dyDescent="0.2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2.75" x14ac:dyDescent="0.2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2.75" x14ac:dyDescent="0.2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2.75" x14ac:dyDescent="0.2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2.75" x14ac:dyDescent="0.2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2.75" x14ac:dyDescent="0.2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2.75" x14ac:dyDescent="0.2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2.75" x14ac:dyDescent="0.2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2.75" x14ac:dyDescent="0.2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2.75" x14ac:dyDescent="0.2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2.75" x14ac:dyDescent="0.2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2.75" x14ac:dyDescent="0.2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2.75" x14ac:dyDescent="0.2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2.75" x14ac:dyDescent="0.2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2.75" x14ac:dyDescent="0.2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2.75" x14ac:dyDescent="0.2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2.75" x14ac:dyDescent="0.2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2.75" x14ac:dyDescent="0.2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2.75" x14ac:dyDescent="0.2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2.75" x14ac:dyDescent="0.2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2.75" x14ac:dyDescent="0.2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2.75" x14ac:dyDescent="0.2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2.75" x14ac:dyDescent="0.2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2.75" x14ac:dyDescent="0.2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2.75" x14ac:dyDescent="0.2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2.75" x14ac:dyDescent="0.2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2.75" x14ac:dyDescent="0.2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2.75" x14ac:dyDescent="0.2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2.75" x14ac:dyDescent="0.2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2.75" x14ac:dyDescent="0.2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2.75" x14ac:dyDescent="0.2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2.75" x14ac:dyDescent="0.2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2.75" x14ac:dyDescent="0.2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2.75" x14ac:dyDescent="0.2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2.75" x14ac:dyDescent="0.2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2.75" x14ac:dyDescent="0.2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2.75" x14ac:dyDescent="0.2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2.75" x14ac:dyDescent="0.2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2.75" x14ac:dyDescent="0.2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2.75" x14ac:dyDescent="0.2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2.75" x14ac:dyDescent="0.2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2.75" x14ac:dyDescent="0.2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2.75" x14ac:dyDescent="0.2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2.75" x14ac:dyDescent="0.2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2.75" x14ac:dyDescent="0.2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2.75" x14ac:dyDescent="0.2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2.75" x14ac:dyDescent="0.2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2.75" x14ac:dyDescent="0.2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2.75" x14ac:dyDescent="0.2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2.75" x14ac:dyDescent="0.2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2.75" x14ac:dyDescent="0.2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2.75" x14ac:dyDescent="0.2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2.75" x14ac:dyDescent="0.2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2.75" x14ac:dyDescent="0.2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2.75" x14ac:dyDescent="0.2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2.75" x14ac:dyDescent="0.2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2.75" x14ac:dyDescent="0.2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2.75" x14ac:dyDescent="0.2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2.75" x14ac:dyDescent="0.2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2.75" x14ac:dyDescent="0.2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2.75" x14ac:dyDescent="0.2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2.75" x14ac:dyDescent="0.2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2.75" x14ac:dyDescent="0.2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2.75" x14ac:dyDescent="0.2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2.75" x14ac:dyDescent="0.2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2.75" x14ac:dyDescent="0.2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2.75" x14ac:dyDescent="0.2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2.75" x14ac:dyDescent="0.2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2.75" x14ac:dyDescent="0.2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2.75" x14ac:dyDescent="0.2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2.75" x14ac:dyDescent="0.2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2.75" x14ac:dyDescent="0.2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2.75" x14ac:dyDescent="0.2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2.75" x14ac:dyDescent="0.2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2.75" x14ac:dyDescent="0.2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2.75" x14ac:dyDescent="0.2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2.75" x14ac:dyDescent="0.2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2.75" x14ac:dyDescent="0.2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2.75" x14ac:dyDescent="0.2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2.75" x14ac:dyDescent="0.2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2.75" x14ac:dyDescent="0.2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2.75" x14ac:dyDescent="0.2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2.75" x14ac:dyDescent="0.2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2.75" x14ac:dyDescent="0.2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2.75" x14ac:dyDescent="0.2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2.75" x14ac:dyDescent="0.2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2.75" x14ac:dyDescent="0.2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2.75" x14ac:dyDescent="0.2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2.75" x14ac:dyDescent="0.2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2.75" x14ac:dyDescent="0.2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2.75" x14ac:dyDescent="0.2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2.75" x14ac:dyDescent="0.2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2.75" x14ac:dyDescent="0.2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2.75" x14ac:dyDescent="0.2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2.75" x14ac:dyDescent="0.2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2.75" x14ac:dyDescent="0.2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2.75" x14ac:dyDescent="0.2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2.75" x14ac:dyDescent="0.2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2.75" x14ac:dyDescent="0.2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2.75" x14ac:dyDescent="0.2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2.75" x14ac:dyDescent="0.2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2.75" x14ac:dyDescent="0.2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2.75" x14ac:dyDescent="0.2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2.75" x14ac:dyDescent="0.2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2.75" x14ac:dyDescent="0.2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2.75" x14ac:dyDescent="0.2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2.75" x14ac:dyDescent="0.2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2.75" x14ac:dyDescent="0.2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2.75" x14ac:dyDescent="0.2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2.75" x14ac:dyDescent="0.2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2.75" x14ac:dyDescent="0.2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2.75" x14ac:dyDescent="0.2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2.75" x14ac:dyDescent="0.2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2.75" x14ac:dyDescent="0.2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2.75" x14ac:dyDescent="0.2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2.75" x14ac:dyDescent="0.2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2.75" x14ac:dyDescent="0.2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2.75" x14ac:dyDescent="0.2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2.75" x14ac:dyDescent="0.2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2.75" x14ac:dyDescent="0.2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2.75" x14ac:dyDescent="0.2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2.75" x14ac:dyDescent="0.2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2.75" x14ac:dyDescent="0.2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2.75" x14ac:dyDescent="0.2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2.75" x14ac:dyDescent="0.2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2.75" x14ac:dyDescent="0.2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2.75" x14ac:dyDescent="0.2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2.75" x14ac:dyDescent="0.2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2.75" x14ac:dyDescent="0.2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2.75" x14ac:dyDescent="0.2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2.75" x14ac:dyDescent="0.2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2.75" x14ac:dyDescent="0.2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2.75" x14ac:dyDescent="0.2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2.75" x14ac:dyDescent="0.2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2.75" x14ac:dyDescent="0.2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2.75" x14ac:dyDescent="0.2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2.75" x14ac:dyDescent="0.2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2.75" x14ac:dyDescent="0.2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2.75" x14ac:dyDescent="0.2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2.75" x14ac:dyDescent="0.2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2.75" x14ac:dyDescent="0.2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2.75" x14ac:dyDescent="0.2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2.75" x14ac:dyDescent="0.2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2.75" x14ac:dyDescent="0.2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2.75" x14ac:dyDescent="0.2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2.75" x14ac:dyDescent="0.2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2.75" x14ac:dyDescent="0.2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2.75" x14ac:dyDescent="0.2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2.75" x14ac:dyDescent="0.2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2.75" x14ac:dyDescent="0.2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2.75" x14ac:dyDescent="0.2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2.75" x14ac:dyDescent="0.2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2.75" x14ac:dyDescent="0.2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2.75" x14ac:dyDescent="0.2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2.75" x14ac:dyDescent="0.2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2.75" x14ac:dyDescent="0.2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2.75" x14ac:dyDescent="0.2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2.75" x14ac:dyDescent="0.2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2.75" x14ac:dyDescent="0.2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2.75" x14ac:dyDescent="0.2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2.75" x14ac:dyDescent="0.2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2.75" x14ac:dyDescent="0.2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2.75" x14ac:dyDescent="0.2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2.75" x14ac:dyDescent="0.2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2.75" x14ac:dyDescent="0.2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2.75" x14ac:dyDescent="0.2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2.75" x14ac:dyDescent="0.2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2.75" x14ac:dyDescent="0.2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2.75" x14ac:dyDescent="0.2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2.75" x14ac:dyDescent="0.2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2.75" x14ac:dyDescent="0.2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2.75" x14ac:dyDescent="0.2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2.75" x14ac:dyDescent="0.2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2.75" x14ac:dyDescent="0.2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2.75" x14ac:dyDescent="0.2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2.75" x14ac:dyDescent="0.2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2.75" x14ac:dyDescent="0.2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2.75" x14ac:dyDescent="0.2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2.75" x14ac:dyDescent="0.2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2.75" x14ac:dyDescent="0.2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2.75" x14ac:dyDescent="0.2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2.75" x14ac:dyDescent="0.2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2.75" x14ac:dyDescent="0.2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2.75" x14ac:dyDescent="0.2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2.75" x14ac:dyDescent="0.2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2.75" x14ac:dyDescent="0.2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2.75" x14ac:dyDescent="0.2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2.75" x14ac:dyDescent="0.2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2.75" x14ac:dyDescent="0.2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2.75" x14ac:dyDescent="0.2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2.75" x14ac:dyDescent="0.2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2.75" x14ac:dyDescent="0.2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2.75" x14ac:dyDescent="0.2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2.75" x14ac:dyDescent="0.2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2.75" x14ac:dyDescent="0.2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2.75" x14ac:dyDescent="0.2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2.75" x14ac:dyDescent="0.2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2.75" x14ac:dyDescent="0.2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2.75" x14ac:dyDescent="0.2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2.75" x14ac:dyDescent="0.2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2.75" x14ac:dyDescent="0.2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2.75" x14ac:dyDescent="0.2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2.75" x14ac:dyDescent="0.2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2.75" x14ac:dyDescent="0.2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2.75" x14ac:dyDescent="0.2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2.75" x14ac:dyDescent="0.2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2.75" x14ac:dyDescent="0.2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2.75" x14ac:dyDescent="0.2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2.75" x14ac:dyDescent="0.2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2.75" x14ac:dyDescent="0.2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2.75" x14ac:dyDescent="0.2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2.75" x14ac:dyDescent="0.2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2.75" x14ac:dyDescent="0.2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2.75" x14ac:dyDescent="0.2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2.75" x14ac:dyDescent="0.2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2.75" x14ac:dyDescent="0.2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2.75" x14ac:dyDescent="0.2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2.75" x14ac:dyDescent="0.2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2.75" x14ac:dyDescent="0.2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2.75" x14ac:dyDescent="0.2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2.75" x14ac:dyDescent="0.2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2.75" x14ac:dyDescent="0.2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2.75" x14ac:dyDescent="0.2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2.75" x14ac:dyDescent="0.2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2.75" x14ac:dyDescent="0.2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2.75" x14ac:dyDescent="0.2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2.75" x14ac:dyDescent="0.2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2.75" x14ac:dyDescent="0.2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2.75" x14ac:dyDescent="0.2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2.75" x14ac:dyDescent="0.2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2.75" x14ac:dyDescent="0.2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2.75" x14ac:dyDescent="0.2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2.75" x14ac:dyDescent="0.2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2.75" x14ac:dyDescent="0.2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2.75" x14ac:dyDescent="0.2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2.75" x14ac:dyDescent="0.2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2.75" x14ac:dyDescent="0.2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2.75" x14ac:dyDescent="0.2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2.75" x14ac:dyDescent="0.2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2.75" x14ac:dyDescent="0.2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2.75" x14ac:dyDescent="0.2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2.75" x14ac:dyDescent="0.2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2.75" x14ac:dyDescent="0.2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2.75" x14ac:dyDescent="0.2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2.75" x14ac:dyDescent="0.2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2.75" x14ac:dyDescent="0.2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2.75" x14ac:dyDescent="0.2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2.75" x14ac:dyDescent="0.2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2.75" x14ac:dyDescent="0.2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2.75" x14ac:dyDescent="0.2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2.75" x14ac:dyDescent="0.2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2.75" x14ac:dyDescent="0.2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2.75" x14ac:dyDescent="0.2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2.75" x14ac:dyDescent="0.2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2.75" x14ac:dyDescent="0.2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2.75" x14ac:dyDescent="0.2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2.75" x14ac:dyDescent="0.2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2.75" x14ac:dyDescent="0.2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2.75" x14ac:dyDescent="0.2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2.75" x14ac:dyDescent="0.2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2.75" x14ac:dyDescent="0.2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2.75" x14ac:dyDescent="0.2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2.75" x14ac:dyDescent="0.2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2.75" x14ac:dyDescent="0.2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2.75" x14ac:dyDescent="0.2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2.75" x14ac:dyDescent="0.2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2.75" x14ac:dyDescent="0.2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2.75" x14ac:dyDescent="0.2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2.75" x14ac:dyDescent="0.2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2.75" x14ac:dyDescent="0.2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2.75" x14ac:dyDescent="0.2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2.75" x14ac:dyDescent="0.2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2.75" x14ac:dyDescent="0.2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2.75" x14ac:dyDescent="0.2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2.75" x14ac:dyDescent="0.2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2.75" x14ac:dyDescent="0.2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2.75" x14ac:dyDescent="0.2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2.75" x14ac:dyDescent="0.2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2.75" x14ac:dyDescent="0.2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2.75" x14ac:dyDescent="0.2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2.75" x14ac:dyDescent="0.2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2.75" x14ac:dyDescent="0.2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2.75" x14ac:dyDescent="0.2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2.75" x14ac:dyDescent="0.2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2.75" x14ac:dyDescent="0.2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2.75" x14ac:dyDescent="0.2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2.75" x14ac:dyDescent="0.2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2.75" x14ac:dyDescent="0.2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2.75" x14ac:dyDescent="0.2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2.75" x14ac:dyDescent="0.2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2.75" x14ac:dyDescent="0.2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2.75" x14ac:dyDescent="0.2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2.75" x14ac:dyDescent="0.2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2.75" x14ac:dyDescent="0.2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2.75" x14ac:dyDescent="0.2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2.75" x14ac:dyDescent="0.2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2.75" x14ac:dyDescent="0.2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2.75" x14ac:dyDescent="0.2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2.75" x14ac:dyDescent="0.2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2.75" x14ac:dyDescent="0.2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2.75" x14ac:dyDescent="0.2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2.75" x14ac:dyDescent="0.2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2.75" x14ac:dyDescent="0.2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2.75" x14ac:dyDescent="0.2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2.75" x14ac:dyDescent="0.2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2.75" x14ac:dyDescent="0.2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2.75" x14ac:dyDescent="0.2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2.75" x14ac:dyDescent="0.2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2.75" x14ac:dyDescent="0.2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2.75" x14ac:dyDescent="0.2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2.75" x14ac:dyDescent="0.2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2.75" x14ac:dyDescent="0.2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2.75" x14ac:dyDescent="0.2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2.75" x14ac:dyDescent="0.2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2.75" x14ac:dyDescent="0.2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2.75" x14ac:dyDescent="0.2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2.75" x14ac:dyDescent="0.2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2.75" x14ac:dyDescent="0.2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2.75" x14ac:dyDescent="0.2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2.75" x14ac:dyDescent="0.2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2.75" x14ac:dyDescent="0.2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2.75" x14ac:dyDescent="0.2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2.75" x14ac:dyDescent="0.2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2.75" x14ac:dyDescent="0.2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2.75" x14ac:dyDescent="0.2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2.75" x14ac:dyDescent="0.2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2.75" x14ac:dyDescent="0.2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2.75" x14ac:dyDescent="0.2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2.75" x14ac:dyDescent="0.2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2.75" x14ac:dyDescent="0.2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2.75" x14ac:dyDescent="0.2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2.75" x14ac:dyDescent="0.2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2.75" x14ac:dyDescent="0.2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2.75" x14ac:dyDescent="0.2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2.75" x14ac:dyDescent="0.2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2.75" x14ac:dyDescent="0.2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2.75" x14ac:dyDescent="0.2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2.75" x14ac:dyDescent="0.2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2.75" x14ac:dyDescent="0.2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2.75" x14ac:dyDescent="0.2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2.75" x14ac:dyDescent="0.2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2.75" x14ac:dyDescent="0.2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2.75" x14ac:dyDescent="0.2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2.75" x14ac:dyDescent="0.2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2.75" x14ac:dyDescent="0.2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2.75" x14ac:dyDescent="0.2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2.75" x14ac:dyDescent="0.2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2.75" x14ac:dyDescent="0.2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2.75" x14ac:dyDescent="0.2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2.75" x14ac:dyDescent="0.2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2.75" x14ac:dyDescent="0.2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2.75" x14ac:dyDescent="0.2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2.75" x14ac:dyDescent="0.2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2.75" x14ac:dyDescent="0.2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2.75" x14ac:dyDescent="0.2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2.75" x14ac:dyDescent="0.2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2.75" x14ac:dyDescent="0.2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2.75" x14ac:dyDescent="0.2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2.75" x14ac:dyDescent="0.2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2.75" x14ac:dyDescent="0.2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2.75" x14ac:dyDescent="0.2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2.75" x14ac:dyDescent="0.2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2.75" x14ac:dyDescent="0.2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2.75" x14ac:dyDescent="0.2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2.75" x14ac:dyDescent="0.2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2.75" x14ac:dyDescent="0.2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2.75" x14ac:dyDescent="0.2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2.75" x14ac:dyDescent="0.2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2.75" x14ac:dyDescent="0.2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2.75" x14ac:dyDescent="0.2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2.75" x14ac:dyDescent="0.2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2.75" x14ac:dyDescent="0.2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2.75" x14ac:dyDescent="0.2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2.75" x14ac:dyDescent="0.2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2.75" x14ac:dyDescent="0.2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2.75" x14ac:dyDescent="0.2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2.75" x14ac:dyDescent="0.2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2.75" x14ac:dyDescent="0.2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2.75" x14ac:dyDescent="0.2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2.75" x14ac:dyDescent="0.2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2.75" x14ac:dyDescent="0.2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2.75" x14ac:dyDescent="0.2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2.75" x14ac:dyDescent="0.2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2.75" x14ac:dyDescent="0.2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2.75" x14ac:dyDescent="0.2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2.75" x14ac:dyDescent="0.2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2.75" x14ac:dyDescent="0.2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2.75" x14ac:dyDescent="0.2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2.75" x14ac:dyDescent="0.2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2.75" x14ac:dyDescent="0.2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2.75" x14ac:dyDescent="0.2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2.75" x14ac:dyDescent="0.2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2.75" x14ac:dyDescent="0.2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2.75" x14ac:dyDescent="0.2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2.75" x14ac:dyDescent="0.2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2.75" x14ac:dyDescent="0.2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2.75" x14ac:dyDescent="0.2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2.75" x14ac:dyDescent="0.2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2.75" x14ac:dyDescent="0.2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2.75" x14ac:dyDescent="0.2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2.75" x14ac:dyDescent="0.2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2.75" x14ac:dyDescent="0.2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2.75" x14ac:dyDescent="0.2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2.75" x14ac:dyDescent="0.2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2.75" x14ac:dyDescent="0.2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2.75" x14ac:dyDescent="0.2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2.75" x14ac:dyDescent="0.2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2.75" x14ac:dyDescent="0.2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2.75" x14ac:dyDescent="0.2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2.75" x14ac:dyDescent="0.2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2.75" x14ac:dyDescent="0.2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2.75" x14ac:dyDescent="0.2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2.75" x14ac:dyDescent="0.2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2.75" x14ac:dyDescent="0.2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2.75" x14ac:dyDescent="0.2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2.75" x14ac:dyDescent="0.2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2.75" x14ac:dyDescent="0.2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2.75" x14ac:dyDescent="0.2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2.75" x14ac:dyDescent="0.2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2.75" x14ac:dyDescent="0.2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2.75" x14ac:dyDescent="0.2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2.75" x14ac:dyDescent="0.2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2.75" x14ac:dyDescent="0.2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2.75" x14ac:dyDescent="0.2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2.75" x14ac:dyDescent="0.2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2.75" x14ac:dyDescent="0.2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2.75" x14ac:dyDescent="0.2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2.75" x14ac:dyDescent="0.2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2.75" x14ac:dyDescent="0.2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2.75" x14ac:dyDescent="0.2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2.75" x14ac:dyDescent="0.2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2.75" x14ac:dyDescent="0.2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2.75" x14ac:dyDescent="0.2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2.75" x14ac:dyDescent="0.2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2.75" x14ac:dyDescent="0.2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2.75" x14ac:dyDescent="0.2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2.75" x14ac:dyDescent="0.2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2.75" x14ac:dyDescent="0.2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2.75" x14ac:dyDescent="0.2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2.75" x14ac:dyDescent="0.2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2.75" x14ac:dyDescent="0.2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2.75" x14ac:dyDescent="0.2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2.75" x14ac:dyDescent="0.2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2.75" x14ac:dyDescent="0.2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2.75" x14ac:dyDescent="0.2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2.75" x14ac:dyDescent="0.2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2.75" x14ac:dyDescent="0.2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2.75" x14ac:dyDescent="0.2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2.75" x14ac:dyDescent="0.2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2.75" x14ac:dyDescent="0.2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2.75" x14ac:dyDescent="0.2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2.75" x14ac:dyDescent="0.2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2.75" x14ac:dyDescent="0.2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2.75" x14ac:dyDescent="0.2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2.75" x14ac:dyDescent="0.2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2.75" x14ac:dyDescent="0.2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2.75" x14ac:dyDescent="0.2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2.75" x14ac:dyDescent="0.2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2.75" x14ac:dyDescent="0.2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2.75" x14ac:dyDescent="0.2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2.75" x14ac:dyDescent="0.2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2.75" x14ac:dyDescent="0.2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2.75" x14ac:dyDescent="0.2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2.75" x14ac:dyDescent="0.2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2.75" x14ac:dyDescent="0.2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2.75" x14ac:dyDescent="0.2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2.75" x14ac:dyDescent="0.2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2.75" x14ac:dyDescent="0.2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2.75" x14ac:dyDescent="0.2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2.75" x14ac:dyDescent="0.2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2.75" x14ac:dyDescent="0.2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2.75" x14ac:dyDescent="0.2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2.75" x14ac:dyDescent="0.2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2.75" x14ac:dyDescent="0.2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2.75" x14ac:dyDescent="0.2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2.75" x14ac:dyDescent="0.2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2.75" x14ac:dyDescent="0.2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2.75" x14ac:dyDescent="0.2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2.75" x14ac:dyDescent="0.2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2.75" x14ac:dyDescent="0.2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2.75" x14ac:dyDescent="0.2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2.75" x14ac:dyDescent="0.2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2.75" x14ac:dyDescent="0.2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2.75" x14ac:dyDescent="0.2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2.75" x14ac:dyDescent="0.2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2.75" x14ac:dyDescent="0.2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2.75" x14ac:dyDescent="0.2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2.75" x14ac:dyDescent="0.2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2.75" x14ac:dyDescent="0.2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2.75" x14ac:dyDescent="0.2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2.75" x14ac:dyDescent="0.2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2.75" x14ac:dyDescent="0.2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2.75" x14ac:dyDescent="0.2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2.75" x14ac:dyDescent="0.2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2.75" x14ac:dyDescent="0.2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2.75" x14ac:dyDescent="0.2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2.75" x14ac:dyDescent="0.2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2.75" x14ac:dyDescent="0.2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2.75" x14ac:dyDescent="0.2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2.75" x14ac:dyDescent="0.2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2.75" x14ac:dyDescent="0.2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2.75" x14ac:dyDescent="0.2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2.75" x14ac:dyDescent="0.2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2.75" x14ac:dyDescent="0.2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2.75" x14ac:dyDescent="0.2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2.75" x14ac:dyDescent="0.2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2.75" x14ac:dyDescent="0.2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2.75" x14ac:dyDescent="0.2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2.75" x14ac:dyDescent="0.2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2.75" x14ac:dyDescent="0.2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2.75" x14ac:dyDescent="0.2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2.75" x14ac:dyDescent="0.2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2.75" x14ac:dyDescent="0.2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2.75" x14ac:dyDescent="0.2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2.75" x14ac:dyDescent="0.2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2.75" x14ac:dyDescent="0.2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2.75" x14ac:dyDescent="0.2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2.75" x14ac:dyDescent="0.2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2.75" x14ac:dyDescent="0.2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2.75" x14ac:dyDescent="0.2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2.75" x14ac:dyDescent="0.2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2.75" x14ac:dyDescent="0.2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2.75" x14ac:dyDescent="0.2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2.75" x14ac:dyDescent="0.2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2.75" x14ac:dyDescent="0.2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2.75" x14ac:dyDescent="0.2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2.75" x14ac:dyDescent="0.2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2.75" x14ac:dyDescent="0.2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2.75" x14ac:dyDescent="0.2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2.75" x14ac:dyDescent="0.2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2.75" x14ac:dyDescent="0.2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2.75" x14ac:dyDescent="0.2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2.75" x14ac:dyDescent="0.2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2.75" x14ac:dyDescent="0.2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2.75" x14ac:dyDescent="0.2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2.75" x14ac:dyDescent="0.2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2.75" x14ac:dyDescent="0.2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2.75" x14ac:dyDescent="0.2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2.75" x14ac:dyDescent="0.2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2.75" x14ac:dyDescent="0.2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2.75" x14ac:dyDescent="0.2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2.75" x14ac:dyDescent="0.2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2.75" x14ac:dyDescent="0.2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2.75" x14ac:dyDescent="0.2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2.75" x14ac:dyDescent="0.2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2.75" x14ac:dyDescent="0.2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2.75" x14ac:dyDescent="0.2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2.75" x14ac:dyDescent="0.2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2.75" x14ac:dyDescent="0.2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2.75" x14ac:dyDescent="0.2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2.75" x14ac:dyDescent="0.2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2.75" x14ac:dyDescent="0.2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2.75" x14ac:dyDescent="0.2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2.75" x14ac:dyDescent="0.2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2.75" x14ac:dyDescent="0.2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2.75" x14ac:dyDescent="0.2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2.75" x14ac:dyDescent="0.2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2.75" x14ac:dyDescent="0.2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2.75" x14ac:dyDescent="0.2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2.75" x14ac:dyDescent="0.2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2.75" x14ac:dyDescent="0.2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2.75" x14ac:dyDescent="0.2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2.75" x14ac:dyDescent="0.2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2.75" x14ac:dyDescent="0.2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2.75" x14ac:dyDescent="0.2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2.75" x14ac:dyDescent="0.2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2.75" x14ac:dyDescent="0.2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2.75" x14ac:dyDescent="0.2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2.75" x14ac:dyDescent="0.2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2.75" x14ac:dyDescent="0.2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2.75" x14ac:dyDescent="0.2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2.75" x14ac:dyDescent="0.2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2.75" x14ac:dyDescent="0.2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2.75" x14ac:dyDescent="0.2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2.75" x14ac:dyDescent="0.2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2.75" x14ac:dyDescent="0.2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2.75" x14ac:dyDescent="0.2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2.75" x14ac:dyDescent="0.2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2.75" x14ac:dyDescent="0.2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2.75" x14ac:dyDescent="0.2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2.75" x14ac:dyDescent="0.2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2.75" x14ac:dyDescent="0.2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2.75" x14ac:dyDescent="0.2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2.75" x14ac:dyDescent="0.2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2.75" x14ac:dyDescent="0.2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2.75" x14ac:dyDescent="0.2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2.75" x14ac:dyDescent="0.2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2.75" x14ac:dyDescent="0.2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2.75" x14ac:dyDescent="0.2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2.75" x14ac:dyDescent="0.2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2.75" x14ac:dyDescent="0.2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2.75" x14ac:dyDescent="0.2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2.75" x14ac:dyDescent="0.2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2.75" x14ac:dyDescent="0.2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2.75" x14ac:dyDescent="0.2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2.75" x14ac:dyDescent="0.2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2.75" x14ac:dyDescent="0.2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2.75" x14ac:dyDescent="0.2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2.75" x14ac:dyDescent="0.2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2.75" x14ac:dyDescent="0.2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2.75" x14ac:dyDescent="0.2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2.75" x14ac:dyDescent="0.2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2.75" x14ac:dyDescent="0.2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2.75" x14ac:dyDescent="0.2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2.75" x14ac:dyDescent="0.2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2.75" x14ac:dyDescent="0.2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2.75" x14ac:dyDescent="0.2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2.75" x14ac:dyDescent="0.2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2.75" x14ac:dyDescent="0.2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2.75" x14ac:dyDescent="0.2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2.75" x14ac:dyDescent="0.2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2.75" x14ac:dyDescent="0.2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2.75" x14ac:dyDescent="0.2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2.75" x14ac:dyDescent="0.2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2.75" x14ac:dyDescent="0.2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2.75" x14ac:dyDescent="0.2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2.75" x14ac:dyDescent="0.2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2.75" x14ac:dyDescent="0.2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2.75" x14ac:dyDescent="0.2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2.75" x14ac:dyDescent="0.2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2.75" x14ac:dyDescent="0.2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2.75" x14ac:dyDescent="0.2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2.75" x14ac:dyDescent="0.2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2.75" x14ac:dyDescent="0.2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2.75" x14ac:dyDescent="0.2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2.75" x14ac:dyDescent="0.2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2.75" x14ac:dyDescent="0.2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2.75" x14ac:dyDescent="0.2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2.75" x14ac:dyDescent="0.2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2.75" x14ac:dyDescent="0.2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2.75" x14ac:dyDescent="0.2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2.75" x14ac:dyDescent="0.2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2.75" x14ac:dyDescent="0.2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2.75" x14ac:dyDescent="0.2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2.75" x14ac:dyDescent="0.2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2.75" x14ac:dyDescent="0.2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2.75" x14ac:dyDescent="0.2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2.75" x14ac:dyDescent="0.2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2.75" x14ac:dyDescent="0.2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2.75" x14ac:dyDescent="0.2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2.75" x14ac:dyDescent="0.2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2.75" x14ac:dyDescent="0.2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2.75" x14ac:dyDescent="0.2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2.75" x14ac:dyDescent="0.2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2.75" x14ac:dyDescent="0.2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2.75" x14ac:dyDescent="0.2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2.75" x14ac:dyDescent="0.2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2.75" x14ac:dyDescent="0.2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2.75" x14ac:dyDescent="0.2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2.75" x14ac:dyDescent="0.2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2.75" x14ac:dyDescent="0.2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2.75" x14ac:dyDescent="0.2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2.75" x14ac:dyDescent="0.2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2.75" x14ac:dyDescent="0.2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2.75" x14ac:dyDescent="0.2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2.75" x14ac:dyDescent="0.2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2.75" x14ac:dyDescent="0.2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2.75" x14ac:dyDescent="0.2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2.75" x14ac:dyDescent="0.2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2.75" x14ac:dyDescent="0.2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2.75" x14ac:dyDescent="0.2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2.75" x14ac:dyDescent="0.2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2.75" x14ac:dyDescent="0.2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2.75" x14ac:dyDescent="0.2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2.75" x14ac:dyDescent="0.2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2.75" x14ac:dyDescent="0.2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2.75" x14ac:dyDescent="0.2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2.75" x14ac:dyDescent="0.2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2.75" x14ac:dyDescent="0.2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2.75" x14ac:dyDescent="0.2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2.75" x14ac:dyDescent="0.2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2.75" x14ac:dyDescent="0.2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2.75" x14ac:dyDescent="0.2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2.75" x14ac:dyDescent="0.2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2.75" x14ac:dyDescent="0.2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2.75" x14ac:dyDescent="0.2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2.75" x14ac:dyDescent="0.2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2.75" x14ac:dyDescent="0.2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2.75" x14ac:dyDescent="0.2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2.75" x14ac:dyDescent="0.2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2.75" x14ac:dyDescent="0.2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2.75" x14ac:dyDescent="0.2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2.75" x14ac:dyDescent="0.2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2.75" x14ac:dyDescent="0.2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2.75" x14ac:dyDescent="0.2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2.75" x14ac:dyDescent="0.2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2.75" x14ac:dyDescent="0.2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2.75" x14ac:dyDescent="0.2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2.75" x14ac:dyDescent="0.2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2.75" x14ac:dyDescent="0.2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2.75" x14ac:dyDescent="0.2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2.75" x14ac:dyDescent="0.2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2.75" x14ac:dyDescent="0.2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2.75" x14ac:dyDescent="0.2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2.75" x14ac:dyDescent="0.2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2.75" x14ac:dyDescent="0.2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2.75" x14ac:dyDescent="0.2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2.75" x14ac:dyDescent="0.2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2.75" x14ac:dyDescent="0.2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2.75" x14ac:dyDescent="0.2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2.75" x14ac:dyDescent="0.2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2.75" x14ac:dyDescent="0.2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2.75" x14ac:dyDescent="0.2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2.75" x14ac:dyDescent="0.2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2.75" x14ac:dyDescent="0.2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2.75" x14ac:dyDescent="0.2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2.75" x14ac:dyDescent="0.2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2.75" x14ac:dyDescent="0.2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2.75" x14ac:dyDescent="0.2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2.75" x14ac:dyDescent="0.2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2.75" x14ac:dyDescent="0.2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2.75" x14ac:dyDescent="0.2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2.75" x14ac:dyDescent="0.2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2.75" x14ac:dyDescent="0.2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2.75" x14ac:dyDescent="0.2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2.75" x14ac:dyDescent="0.2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2.75" x14ac:dyDescent="0.2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2.75" x14ac:dyDescent="0.2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2.75" x14ac:dyDescent="0.2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2.75" x14ac:dyDescent="0.2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2.75" x14ac:dyDescent="0.2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2.75" x14ac:dyDescent="0.2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2.75" x14ac:dyDescent="0.2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2.75" x14ac:dyDescent="0.2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2.75" x14ac:dyDescent="0.2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2.75" x14ac:dyDescent="0.2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2.75" x14ac:dyDescent="0.2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2.75" x14ac:dyDescent="0.2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2.75" x14ac:dyDescent="0.2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2.75" x14ac:dyDescent="0.2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2.75" x14ac:dyDescent="0.2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2.75" x14ac:dyDescent="0.2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2.75" x14ac:dyDescent="0.2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2.75" x14ac:dyDescent="0.2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2.75" x14ac:dyDescent="0.2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2.75" x14ac:dyDescent="0.2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2.75" x14ac:dyDescent="0.2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2.75" x14ac:dyDescent="0.2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2.75" x14ac:dyDescent="0.2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2.75" x14ac:dyDescent="0.2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2.75" x14ac:dyDescent="0.2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2.75" x14ac:dyDescent="0.2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2.75" x14ac:dyDescent="0.2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2.75" x14ac:dyDescent="0.2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2.75" x14ac:dyDescent="0.2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2.75" x14ac:dyDescent="0.2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2.75" x14ac:dyDescent="0.2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2.75" x14ac:dyDescent="0.2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2.75" x14ac:dyDescent="0.2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2.75" x14ac:dyDescent="0.2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2.75" x14ac:dyDescent="0.2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2.75" x14ac:dyDescent="0.2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2.75" x14ac:dyDescent="0.2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2.75" x14ac:dyDescent="0.2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2.75" x14ac:dyDescent="0.2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2.75" x14ac:dyDescent="0.2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2.75" x14ac:dyDescent="0.2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2.75" x14ac:dyDescent="0.2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2.75" x14ac:dyDescent="0.2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2.75" x14ac:dyDescent="0.2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2.75" x14ac:dyDescent="0.2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2.75" x14ac:dyDescent="0.2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2.75" x14ac:dyDescent="0.2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2.75" x14ac:dyDescent="0.2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2.75" x14ac:dyDescent="0.2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2.75" x14ac:dyDescent="0.2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2.75" x14ac:dyDescent="0.2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2.75" x14ac:dyDescent="0.2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2.75" x14ac:dyDescent="0.2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2.75" x14ac:dyDescent="0.2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2.75" x14ac:dyDescent="0.2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2.75" x14ac:dyDescent="0.2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2.75" x14ac:dyDescent="0.2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2.75" x14ac:dyDescent="0.2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2.75" x14ac:dyDescent="0.2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2.75" x14ac:dyDescent="0.2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2.75" x14ac:dyDescent="0.2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2.75" x14ac:dyDescent="0.2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2.75" x14ac:dyDescent="0.2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2.75" x14ac:dyDescent="0.2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2.75" x14ac:dyDescent="0.2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2.75" x14ac:dyDescent="0.2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2.75" x14ac:dyDescent="0.2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2.75" x14ac:dyDescent="0.2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2.75" x14ac:dyDescent="0.2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2.75" x14ac:dyDescent="0.2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2.75" x14ac:dyDescent="0.2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2.75" x14ac:dyDescent="0.2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2.75" x14ac:dyDescent="0.2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2.75" x14ac:dyDescent="0.2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2.75" x14ac:dyDescent="0.2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2.75" x14ac:dyDescent="0.2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2.75" x14ac:dyDescent="0.2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2.75" x14ac:dyDescent="0.2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2.75" x14ac:dyDescent="0.2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2.75" x14ac:dyDescent="0.2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2.75" x14ac:dyDescent="0.2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2.75" x14ac:dyDescent="0.2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2.75" x14ac:dyDescent="0.2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2.75" x14ac:dyDescent="0.2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2.75" x14ac:dyDescent="0.2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2.75" x14ac:dyDescent="0.2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2.75" x14ac:dyDescent="0.2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2.75" x14ac:dyDescent="0.2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2.75" x14ac:dyDescent="0.2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2.75" x14ac:dyDescent="0.2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2.75" x14ac:dyDescent="0.2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2.75" x14ac:dyDescent="0.2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2.75" x14ac:dyDescent="0.2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2.75" x14ac:dyDescent="0.2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2.75" x14ac:dyDescent="0.2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2.75" x14ac:dyDescent="0.2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2.75" x14ac:dyDescent="0.2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2.75" x14ac:dyDescent="0.2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2.75" x14ac:dyDescent="0.2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2.75" x14ac:dyDescent="0.2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2.75" x14ac:dyDescent="0.2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2.75" x14ac:dyDescent="0.2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2.75" x14ac:dyDescent="0.2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2.75" x14ac:dyDescent="0.2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2.75" x14ac:dyDescent="0.2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2.75" x14ac:dyDescent="0.2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2.75" x14ac:dyDescent="0.2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2.75" x14ac:dyDescent="0.2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2.75" x14ac:dyDescent="0.2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2.75" x14ac:dyDescent="0.2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2.75" x14ac:dyDescent="0.2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2.75" x14ac:dyDescent="0.2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2.75" x14ac:dyDescent="0.2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2.75" x14ac:dyDescent="0.2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2.75" x14ac:dyDescent="0.2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2.75" x14ac:dyDescent="0.2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2.75" x14ac:dyDescent="0.2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2.75" x14ac:dyDescent="0.2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2.75" x14ac:dyDescent="0.2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2.75" x14ac:dyDescent="0.2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2.75" x14ac:dyDescent="0.2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2.75" x14ac:dyDescent="0.2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2.75" x14ac:dyDescent="0.2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2.75" x14ac:dyDescent="0.2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2.75" x14ac:dyDescent="0.2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2.75" x14ac:dyDescent="0.2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2.75" x14ac:dyDescent="0.2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2.75" x14ac:dyDescent="0.2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2.75" x14ac:dyDescent="0.2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2.75" x14ac:dyDescent="0.2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2.75" x14ac:dyDescent="0.2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2.75" x14ac:dyDescent="0.2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2.75" x14ac:dyDescent="0.2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2.75" x14ac:dyDescent="0.2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2.75" x14ac:dyDescent="0.2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2.75" x14ac:dyDescent="0.2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2.75" x14ac:dyDescent="0.2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2.75" x14ac:dyDescent="0.2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2.75" x14ac:dyDescent="0.2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2.75" x14ac:dyDescent="0.2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2.75" x14ac:dyDescent="0.2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2.75" x14ac:dyDescent="0.2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2.75" x14ac:dyDescent="0.2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2.75" x14ac:dyDescent="0.2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2.75" x14ac:dyDescent="0.2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2.75" x14ac:dyDescent="0.2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2.75" x14ac:dyDescent="0.2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2.75" x14ac:dyDescent="0.2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2.75" x14ac:dyDescent="0.2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2.75" x14ac:dyDescent="0.2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2.75" x14ac:dyDescent="0.2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2.75" x14ac:dyDescent="0.2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2.75" x14ac:dyDescent="0.2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2.75" x14ac:dyDescent="0.2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2.75" x14ac:dyDescent="0.2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2.75" x14ac:dyDescent="0.2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2.75" x14ac:dyDescent="0.2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2.75" x14ac:dyDescent="0.2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2.75" x14ac:dyDescent="0.2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2.75" x14ac:dyDescent="0.2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2.75" x14ac:dyDescent="0.2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2.75" x14ac:dyDescent="0.2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2.75" x14ac:dyDescent="0.2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2.75" x14ac:dyDescent="0.2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2.75" x14ac:dyDescent="0.2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2.75" x14ac:dyDescent="0.2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2.75" x14ac:dyDescent="0.2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2.75" x14ac:dyDescent="0.2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2.75" x14ac:dyDescent="0.2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2.75" x14ac:dyDescent="0.2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2.75" x14ac:dyDescent="0.2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2.75" x14ac:dyDescent="0.2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2.75" x14ac:dyDescent="0.2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2.75" x14ac:dyDescent="0.2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2.75" x14ac:dyDescent="0.2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2.75" x14ac:dyDescent="0.2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2.75" x14ac:dyDescent="0.2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2.75" x14ac:dyDescent="0.2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2.75" x14ac:dyDescent="0.2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2.75" x14ac:dyDescent="0.2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2.75" x14ac:dyDescent="0.2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2.75" x14ac:dyDescent="0.2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2.75" x14ac:dyDescent="0.2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2.75" x14ac:dyDescent="0.2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2.75" x14ac:dyDescent="0.2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2.75" x14ac:dyDescent="0.2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2.75" x14ac:dyDescent="0.2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2.75" x14ac:dyDescent="0.2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2.75" x14ac:dyDescent="0.2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2.75" x14ac:dyDescent="0.2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2.75" x14ac:dyDescent="0.2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2.75" x14ac:dyDescent="0.2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2.75" x14ac:dyDescent="0.2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2.75" x14ac:dyDescent="0.2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2.75" x14ac:dyDescent="0.2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2.75" x14ac:dyDescent="0.2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2.75" x14ac:dyDescent="0.2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2.75" x14ac:dyDescent="0.2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2.75" x14ac:dyDescent="0.2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2.75" x14ac:dyDescent="0.2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2.75" x14ac:dyDescent="0.2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2.75" x14ac:dyDescent="0.2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2.75" x14ac:dyDescent="0.2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2.75" x14ac:dyDescent="0.2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2.75" x14ac:dyDescent="0.2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2.75" x14ac:dyDescent="0.2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2.75" x14ac:dyDescent="0.2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2.75" x14ac:dyDescent="0.2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2.75" x14ac:dyDescent="0.2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2.75" x14ac:dyDescent="0.2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2.75" x14ac:dyDescent="0.2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2.75" x14ac:dyDescent="0.2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2.75" x14ac:dyDescent="0.2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2.75" x14ac:dyDescent="0.2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2.75" x14ac:dyDescent="0.2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2.75" x14ac:dyDescent="0.2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2.75" x14ac:dyDescent="0.2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2.75" x14ac:dyDescent="0.2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2.75" x14ac:dyDescent="0.2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2.75" x14ac:dyDescent="0.2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2.75" x14ac:dyDescent="0.2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2.75" x14ac:dyDescent="0.2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2.75" x14ac:dyDescent="0.2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2.75" x14ac:dyDescent="0.2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2.75" x14ac:dyDescent="0.2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2.75" x14ac:dyDescent="0.2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2.75" x14ac:dyDescent="0.2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2.75" x14ac:dyDescent="0.2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2.75" x14ac:dyDescent="0.2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2.75" x14ac:dyDescent="0.2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2.75" x14ac:dyDescent="0.2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2.75" x14ac:dyDescent="0.2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2.75" x14ac:dyDescent="0.2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2.75" x14ac:dyDescent="0.2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2.75" x14ac:dyDescent="0.2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2.75" x14ac:dyDescent="0.2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2.75" x14ac:dyDescent="0.2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2.75" x14ac:dyDescent="0.2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2.75" x14ac:dyDescent="0.2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2.75" x14ac:dyDescent="0.2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2.75" x14ac:dyDescent="0.2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2.75" x14ac:dyDescent="0.2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2.75" x14ac:dyDescent="0.2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2.75" x14ac:dyDescent="0.2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2.75" x14ac:dyDescent="0.2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2.75" x14ac:dyDescent="0.2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2.75" x14ac:dyDescent="0.2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2.75" x14ac:dyDescent="0.2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2.75" x14ac:dyDescent="0.2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2.75" x14ac:dyDescent="0.2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2.75" x14ac:dyDescent="0.2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2.75" x14ac:dyDescent="0.2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2.75" x14ac:dyDescent="0.2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2.75" x14ac:dyDescent="0.2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2.75" x14ac:dyDescent="0.2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2.75" x14ac:dyDescent="0.2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2.75" x14ac:dyDescent="0.2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2.75" x14ac:dyDescent="0.2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2.75" x14ac:dyDescent="0.2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2.75" x14ac:dyDescent="0.2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2.75" x14ac:dyDescent="0.2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2.75" x14ac:dyDescent="0.2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2.75" x14ac:dyDescent="0.2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2.75" x14ac:dyDescent="0.2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2.75" x14ac:dyDescent="0.2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2.75" x14ac:dyDescent="0.2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2.75" x14ac:dyDescent="0.2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2.75" x14ac:dyDescent="0.2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2.75" x14ac:dyDescent="0.2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2.75" x14ac:dyDescent="0.2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2.75" x14ac:dyDescent="0.2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2.75" x14ac:dyDescent="0.2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2.75" x14ac:dyDescent="0.2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2.75" x14ac:dyDescent="0.2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2.75" x14ac:dyDescent="0.2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2.75" x14ac:dyDescent="0.2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2.75" x14ac:dyDescent="0.2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2.75" x14ac:dyDescent="0.2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2.75" x14ac:dyDescent="0.2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2.75" x14ac:dyDescent="0.2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2.75" x14ac:dyDescent="0.2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2.75" x14ac:dyDescent="0.2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2.75" x14ac:dyDescent="0.2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2.75" x14ac:dyDescent="0.2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2.75" x14ac:dyDescent="0.2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2.75" x14ac:dyDescent="0.2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2.75" x14ac:dyDescent="0.2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2.75" x14ac:dyDescent="0.2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2.75" x14ac:dyDescent="0.2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2.75" x14ac:dyDescent="0.2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2.75" x14ac:dyDescent="0.2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2.75" x14ac:dyDescent="0.2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2.75" x14ac:dyDescent="0.2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2.75" x14ac:dyDescent="0.2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2.75" x14ac:dyDescent="0.2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2.75" x14ac:dyDescent="0.2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2.75" x14ac:dyDescent="0.2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2.75" x14ac:dyDescent="0.2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2.75" x14ac:dyDescent="0.2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2.75" x14ac:dyDescent="0.2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2.75" x14ac:dyDescent="0.2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2.75" x14ac:dyDescent="0.2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2.75" x14ac:dyDescent="0.2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2.75" x14ac:dyDescent="0.2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2.75" x14ac:dyDescent="0.2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2.75" x14ac:dyDescent="0.2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2.75" x14ac:dyDescent="0.2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2.75" x14ac:dyDescent="0.2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2.75" x14ac:dyDescent="0.2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2.75" x14ac:dyDescent="0.2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2.75" x14ac:dyDescent="0.2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2.75" x14ac:dyDescent="0.2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2.75" x14ac:dyDescent="0.2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2.75" x14ac:dyDescent="0.2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2.75" x14ac:dyDescent="0.2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2.75" x14ac:dyDescent="0.2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2.75" x14ac:dyDescent="0.2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2.75" x14ac:dyDescent="0.2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2.75" x14ac:dyDescent="0.2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2.75" x14ac:dyDescent="0.2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2.75" x14ac:dyDescent="0.2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2.75" x14ac:dyDescent="0.2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2.75" x14ac:dyDescent="0.2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2.75" x14ac:dyDescent="0.2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2.75" x14ac:dyDescent="0.2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2.75" x14ac:dyDescent="0.2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2.75" x14ac:dyDescent="0.2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2.75" x14ac:dyDescent="0.2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2.75" x14ac:dyDescent="0.2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2.75" x14ac:dyDescent="0.2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2.75" x14ac:dyDescent="0.2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2.75" x14ac:dyDescent="0.2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2.75" x14ac:dyDescent="0.2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2.75" x14ac:dyDescent="0.2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2.75" x14ac:dyDescent="0.2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2.75" x14ac:dyDescent="0.2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2.75" x14ac:dyDescent="0.2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2.75" x14ac:dyDescent="0.2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2.75" x14ac:dyDescent="0.2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2.75" x14ac:dyDescent="0.2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2.75" x14ac:dyDescent="0.2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2.75" x14ac:dyDescent="0.2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2.75" x14ac:dyDescent="0.2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2.75" x14ac:dyDescent="0.2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2.75" x14ac:dyDescent="0.2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2.75" x14ac:dyDescent="0.2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2.75" x14ac:dyDescent="0.2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2.75" x14ac:dyDescent="0.2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2.75" x14ac:dyDescent="0.2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2.75" x14ac:dyDescent="0.2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2.75" x14ac:dyDescent="0.2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2.75" x14ac:dyDescent="0.2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2.75" x14ac:dyDescent="0.2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2.75" x14ac:dyDescent="0.2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2.75" x14ac:dyDescent="0.2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2.75" x14ac:dyDescent="0.2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2.75" x14ac:dyDescent="0.2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2.75" x14ac:dyDescent="0.2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2.75" x14ac:dyDescent="0.2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2.75" x14ac:dyDescent="0.2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2.75" x14ac:dyDescent="0.2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2.75" x14ac:dyDescent="0.2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2.75" x14ac:dyDescent="0.2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2.75" x14ac:dyDescent="0.2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2.75" x14ac:dyDescent="0.2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2.75" x14ac:dyDescent="0.2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2.75" x14ac:dyDescent="0.2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2.75" x14ac:dyDescent="0.2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2.75" x14ac:dyDescent="0.2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2.75" x14ac:dyDescent="0.2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2.75" x14ac:dyDescent="0.2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2.75" x14ac:dyDescent="0.2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2.75" x14ac:dyDescent="0.2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2.75" x14ac:dyDescent="0.2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2.75" x14ac:dyDescent="0.2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2.75" x14ac:dyDescent="0.2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2.75" x14ac:dyDescent="0.2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2.75" x14ac:dyDescent="0.2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2.75" x14ac:dyDescent="0.2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2.75" x14ac:dyDescent="0.2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2.75" x14ac:dyDescent="0.2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2.75" x14ac:dyDescent="0.2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2.75" x14ac:dyDescent="0.2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2.75" x14ac:dyDescent="0.2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2.75" x14ac:dyDescent="0.2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2.75" x14ac:dyDescent="0.2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2.75" x14ac:dyDescent="0.2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2.75" x14ac:dyDescent="0.2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2.75" x14ac:dyDescent="0.2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2.75" x14ac:dyDescent="0.2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2.75" x14ac:dyDescent="0.2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2.75" x14ac:dyDescent="0.2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2.75" x14ac:dyDescent="0.2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2.75" x14ac:dyDescent="0.2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2.75" x14ac:dyDescent="0.2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2.75" x14ac:dyDescent="0.2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2.75" x14ac:dyDescent="0.2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2.75" x14ac:dyDescent="0.2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2.75" x14ac:dyDescent="0.2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2.75" x14ac:dyDescent="0.2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2.75" x14ac:dyDescent="0.2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2.75" x14ac:dyDescent="0.2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2.75" x14ac:dyDescent="0.2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2.75" x14ac:dyDescent="0.2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2.75" x14ac:dyDescent="0.2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2.75" x14ac:dyDescent="0.2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2.75" x14ac:dyDescent="0.2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2.75" x14ac:dyDescent="0.2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2.75" x14ac:dyDescent="0.2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2.75" x14ac:dyDescent="0.2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2.75" x14ac:dyDescent="0.2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2.75" x14ac:dyDescent="0.2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2.75" x14ac:dyDescent="0.2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2.75" x14ac:dyDescent="0.2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2.75" x14ac:dyDescent="0.2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2.75" x14ac:dyDescent="0.2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2.75" x14ac:dyDescent="0.2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2.75" x14ac:dyDescent="0.2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2.75" x14ac:dyDescent="0.2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2.75" x14ac:dyDescent="0.2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2.75" x14ac:dyDescent="0.2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2.75" x14ac:dyDescent="0.2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2.75" x14ac:dyDescent="0.2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2.75" x14ac:dyDescent="0.2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2.75" x14ac:dyDescent="0.2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2.75" x14ac:dyDescent="0.2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2.75" x14ac:dyDescent="0.2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2.75" x14ac:dyDescent="0.2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2.75" x14ac:dyDescent="0.2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2.75" x14ac:dyDescent="0.2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2.75" x14ac:dyDescent="0.2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2.75" x14ac:dyDescent="0.2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2.75" x14ac:dyDescent="0.2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2.75" x14ac:dyDescent="0.2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2.75" x14ac:dyDescent="0.2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2.75" x14ac:dyDescent="0.2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2.75" x14ac:dyDescent="0.2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2.75" x14ac:dyDescent="0.2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2.75" x14ac:dyDescent="0.2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2.75" x14ac:dyDescent="0.2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2.75" x14ac:dyDescent="0.2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2.75" x14ac:dyDescent="0.2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2.75" x14ac:dyDescent="0.2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2.75" x14ac:dyDescent="0.2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2.75" x14ac:dyDescent="0.2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2.75" x14ac:dyDescent="0.2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2.75" x14ac:dyDescent="0.2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2.75" x14ac:dyDescent="0.2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2.75" x14ac:dyDescent="0.2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2.75" x14ac:dyDescent="0.2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2.75" x14ac:dyDescent="0.2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2.75" x14ac:dyDescent="0.2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2.75" x14ac:dyDescent="0.2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2.75" x14ac:dyDescent="0.2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2.75" x14ac:dyDescent="0.2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2.75" x14ac:dyDescent="0.2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2.75" x14ac:dyDescent="0.2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2.75" x14ac:dyDescent="0.2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2.75" x14ac:dyDescent="0.2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2.75" x14ac:dyDescent="0.2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2.75" x14ac:dyDescent="0.2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2.75" x14ac:dyDescent="0.2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2.75" x14ac:dyDescent="0.2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2.75" x14ac:dyDescent="0.2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2.75" x14ac:dyDescent="0.2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2.75" x14ac:dyDescent="0.2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2.75" x14ac:dyDescent="0.2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2.75" x14ac:dyDescent="0.2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2.75" x14ac:dyDescent="0.2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2.75" x14ac:dyDescent="0.2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2.75" x14ac:dyDescent="0.2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2.75" x14ac:dyDescent="0.2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2.75" x14ac:dyDescent="0.2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2.75" x14ac:dyDescent="0.2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2.75" x14ac:dyDescent="0.2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2.75" x14ac:dyDescent="0.2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2.75" x14ac:dyDescent="0.2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2.75" x14ac:dyDescent="0.2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2.75" x14ac:dyDescent="0.2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2.75" x14ac:dyDescent="0.2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2.75" x14ac:dyDescent="0.2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2.75" x14ac:dyDescent="0.2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2.75" x14ac:dyDescent="0.2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2.75" x14ac:dyDescent="0.2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2.75" x14ac:dyDescent="0.2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2.75" x14ac:dyDescent="0.2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2.75" x14ac:dyDescent="0.2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2.75" x14ac:dyDescent="0.2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2.75" x14ac:dyDescent="0.2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2.75" x14ac:dyDescent="0.2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2.75" x14ac:dyDescent="0.2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2.75" x14ac:dyDescent="0.2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2.75" x14ac:dyDescent="0.2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2.75" x14ac:dyDescent="0.2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2.75" x14ac:dyDescent="0.2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2.75" x14ac:dyDescent="0.2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2.75" x14ac:dyDescent="0.2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2.75" x14ac:dyDescent="0.2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2.75" x14ac:dyDescent="0.2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2.75" x14ac:dyDescent="0.2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2.75" x14ac:dyDescent="0.2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2.75" x14ac:dyDescent="0.2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2.75" x14ac:dyDescent="0.2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2.75" x14ac:dyDescent="0.2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2.75" x14ac:dyDescent="0.2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2.75" x14ac:dyDescent="0.2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2.75" x14ac:dyDescent="0.2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2.75" x14ac:dyDescent="0.2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2.75" x14ac:dyDescent="0.2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2.75" x14ac:dyDescent="0.2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2.75" x14ac:dyDescent="0.2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2.75" x14ac:dyDescent="0.2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2.75" x14ac:dyDescent="0.2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2.75" x14ac:dyDescent="0.2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2.75" x14ac:dyDescent="0.2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2.75" x14ac:dyDescent="0.2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2.75" x14ac:dyDescent="0.2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2.75" x14ac:dyDescent="0.2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2.75" x14ac:dyDescent="0.2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2.75" x14ac:dyDescent="0.2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2.75" x14ac:dyDescent="0.2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2.75" x14ac:dyDescent="0.2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2.75" x14ac:dyDescent="0.2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2.75" x14ac:dyDescent="0.2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2.75" x14ac:dyDescent="0.2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2.75" x14ac:dyDescent="0.2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2.75" x14ac:dyDescent="0.2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2.75" x14ac:dyDescent="0.2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2.75" x14ac:dyDescent="0.2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2.75" x14ac:dyDescent="0.2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2.75" x14ac:dyDescent="0.2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2.75" x14ac:dyDescent="0.2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2.75" x14ac:dyDescent="0.2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2.75" x14ac:dyDescent="0.2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2.75" x14ac:dyDescent="0.2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2.75" x14ac:dyDescent="0.2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2.75" x14ac:dyDescent="0.2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2.75" x14ac:dyDescent="0.2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2.75" x14ac:dyDescent="0.2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2.75" x14ac:dyDescent="0.2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2.75" x14ac:dyDescent="0.2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2.75" x14ac:dyDescent="0.2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2.75" x14ac:dyDescent="0.2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2.75" x14ac:dyDescent="0.2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2.75" x14ac:dyDescent="0.2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2.75" x14ac:dyDescent="0.2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2.75" x14ac:dyDescent="0.2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2.75" x14ac:dyDescent="0.2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2.75" x14ac:dyDescent="0.2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2.75" x14ac:dyDescent="0.2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2.75" x14ac:dyDescent="0.2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2.75" x14ac:dyDescent="0.2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2.75" x14ac:dyDescent="0.2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2.75" x14ac:dyDescent="0.2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2.75" x14ac:dyDescent="0.2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2.75" x14ac:dyDescent="0.2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2.75" x14ac:dyDescent="0.2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2.75" x14ac:dyDescent="0.2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2.75" x14ac:dyDescent="0.2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2.75" x14ac:dyDescent="0.2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2.75" x14ac:dyDescent="0.2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2.75" x14ac:dyDescent="0.2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2.75" x14ac:dyDescent="0.2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2.75" x14ac:dyDescent="0.2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2.75" x14ac:dyDescent="0.2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2.75" x14ac:dyDescent="0.2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2.75" x14ac:dyDescent="0.2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2.75" x14ac:dyDescent="0.2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2.75" x14ac:dyDescent="0.2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2.75" x14ac:dyDescent="0.2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2.75" x14ac:dyDescent="0.2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2.75" x14ac:dyDescent="0.2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2.75" x14ac:dyDescent="0.2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2.75" x14ac:dyDescent="0.2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2.75" x14ac:dyDescent="0.2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2.75" x14ac:dyDescent="0.2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2.75" x14ac:dyDescent="0.2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2.75" x14ac:dyDescent="0.2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2.75" x14ac:dyDescent="0.2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2.75" x14ac:dyDescent="0.2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2.75" x14ac:dyDescent="0.2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2.75" x14ac:dyDescent="0.2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2.75" x14ac:dyDescent="0.2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2.75" x14ac:dyDescent="0.2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2.75" x14ac:dyDescent="0.2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2.75" x14ac:dyDescent="0.2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2.75" x14ac:dyDescent="0.2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2.75" x14ac:dyDescent="0.2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2.75" x14ac:dyDescent="0.2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2.75" x14ac:dyDescent="0.2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2.75" x14ac:dyDescent="0.2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2.75" x14ac:dyDescent="0.2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2.75" x14ac:dyDescent="0.2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2.75" x14ac:dyDescent="0.2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2.75" x14ac:dyDescent="0.2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2.75" x14ac:dyDescent="0.2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2.75" x14ac:dyDescent="0.2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2.75" x14ac:dyDescent="0.2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2.75" x14ac:dyDescent="0.2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2.75" x14ac:dyDescent="0.2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2.75" x14ac:dyDescent="0.2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2.75" x14ac:dyDescent="0.2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2.75" x14ac:dyDescent="0.2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2.75" x14ac:dyDescent="0.2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2.75" x14ac:dyDescent="0.2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2.75" x14ac:dyDescent="0.2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2.75" x14ac:dyDescent="0.2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2.75" x14ac:dyDescent="0.2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2.75" x14ac:dyDescent="0.2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2.75" x14ac:dyDescent="0.2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2.75" x14ac:dyDescent="0.2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2.75" x14ac:dyDescent="0.2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2.75" x14ac:dyDescent="0.2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2.75" x14ac:dyDescent="0.2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2.75" x14ac:dyDescent="0.2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2.75" x14ac:dyDescent="0.2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2.75" x14ac:dyDescent="0.2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2.75" x14ac:dyDescent="0.2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2.75" x14ac:dyDescent="0.2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2.75" x14ac:dyDescent="0.2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2.75" x14ac:dyDescent="0.2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2.75" x14ac:dyDescent="0.2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2.75" x14ac:dyDescent="0.2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2.75" x14ac:dyDescent="0.2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2.75" x14ac:dyDescent="0.2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2.75" x14ac:dyDescent="0.2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2.75" x14ac:dyDescent="0.2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2.75" x14ac:dyDescent="0.2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2.75" x14ac:dyDescent="0.2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2.75" x14ac:dyDescent="0.2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2.75" x14ac:dyDescent="0.2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2.75" x14ac:dyDescent="0.2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2.75" x14ac:dyDescent="0.2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2.75" x14ac:dyDescent="0.2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2.75" x14ac:dyDescent="0.2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2.75" x14ac:dyDescent="0.2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2.75" x14ac:dyDescent="0.2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2.75" x14ac:dyDescent="0.2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2.75" x14ac:dyDescent="0.2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2.75" x14ac:dyDescent="0.2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2.75" x14ac:dyDescent="0.2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2.75" x14ac:dyDescent="0.2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2.75" x14ac:dyDescent="0.2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2.75" x14ac:dyDescent="0.2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2.75" x14ac:dyDescent="0.2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2.75" x14ac:dyDescent="0.2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2.75" x14ac:dyDescent="0.2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2.75" x14ac:dyDescent="0.2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2.75" x14ac:dyDescent="0.2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2.75" x14ac:dyDescent="0.2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2.75" x14ac:dyDescent="0.2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2.75" x14ac:dyDescent="0.2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2.75" x14ac:dyDescent="0.2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2.75" x14ac:dyDescent="0.2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2.75" x14ac:dyDescent="0.2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2.75" x14ac:dyDescent="0.2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2.75" x14ac:dyDescent="0.2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2.75" x14ac:dyDescent="0.2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2.75" x14ac:dyDescent="0.2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2.75" x14ac:dyDescent="0.2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2.75" x14ac:dyDescent="0.2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2.75" x14ac:dyDescent="0.2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2.75" x14ac:dyDescent="0.2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2.75" x14ac:dyDescent="0.2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2.75" x14ac:dyDescent="0.2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2.75" x14ac:dyDescent="0.2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2.75" x14ac:dyDescent="0.2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2.75" x14ac:dyDescent="0.2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2.75" x14ac:dyDescent="0.2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2.75" x14ac:dyDescent="0.2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2.75" x14ac:dyDescent="0.2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2.75" x14ac:dyDescent="0.2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2.75" x14ac:dyDescent="0.2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2.75" x14ac:dyDescent="0.2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2.75" x14ac:dyDescent="0.2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2.75" x14ac:dyDescent="0.2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2.75" x14ac:dyDescent="0.2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2.75" x14ac:dyDescent="0.2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2.75" x14ac:dyDescent="0.2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2.75" x14ac:dyDescent="0.2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2.75" x14ac:dyDescent="0.2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2.75" x14ac:dyDescent="0.2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2.75" x14ac:dyDescent="0.2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2.75" x14ac:dyDescent="0.2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2.75" x14ac:dyDescent="0.2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2.75" x14ac:dyDescent="0.2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2.75" x14ac:dyDescent="0.2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2.75" x14ac:dyDescent="0.2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2.75" x14ac:dyDescent="0.2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2.75" x14ac:dyDescent="0.2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2.75" x14ac:dyDescent="0.2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2.75" x14ac:dyDescent="0.2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2.75" x14ac:dyDescent="0.2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2.75" x14ac:dyDescent="0.2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2.75" x14ac:dyDescent="0.2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2.75" x14ac:dyDescent="0.2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2.75" x14ac:dyDescent="0.2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2.75" x14ac:dyDescent="0.2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2.75" x14ac:dyDescent="0.2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2.75" x14ac:dyDescent="0.2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2.75" x14ac:dyDescent="0.2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2.75" x14ac:dyDescent="0.2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2.75" x14ac:dyDescent="0.2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2.75" x14ac:dyDescent="0.2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2.75" x14ac:dyDescent="0.2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2.75" x14ac:dyDescent="0.2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2.75" x14ac:dyDescent="0.2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2.75" x14ac:dyDescent="0.2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2.75" x14ac:dyDescent="0.2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2.75" x14ac:dyDescent="0.2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2.75" x14ac:dyDescent="0.2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2.75" x14ac:dyDescent="0.2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2.75" x14ac:dyDescent="0.2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2.75" x14ac:dyDescent="0.2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2.75" x14ac:dyDescent="0.2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2.75" x14ac:dyDescent="0.2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2.75" x14ac:dyDescent="0.2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2.75" x14ac:dyDescent="0.2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2.75" x14ac:dyDescent="0.2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2.75" x14ac:dyDescent="0.2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2.75" x14ac:dyDescent="0.2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2.75" x14ac:dyDescent="0.2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2.75" x14ac:dyDescent="0.2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2.75" x14ac:dyDescent="0.2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2.75" x14ac:dyDescent="0.2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2.75" x14ac:dyDescent="0.2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2.75" x14ac:dyDescent="0.2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2.75" x14ac:dyDescent="0.2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2.75" x14ac:dyDescent="0.2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2.75" x14ac:dyDescent="0.2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2.75" x14ac:dyDescent="0.2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2.75" x14ac:dyDescent="0.2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2.75" x14ac:dyDescent="0.2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2.75" x14ac:dyDescent="0.2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2.75" x14ac:dyDescent="0.2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2.75" x14ac:dyDescent="0.2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2.75" x14ac:dyDescent="0.2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2.75" x14ac:dyDescent="0.2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2.75" x14ac:dyDescent="0.2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2.75" x14ac:dyDescent="0.2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2.75" x14ac:dyDescent="0.2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2.75" x14ac:dyDescent="0.2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2.75" x14ac:dyDescent="0.2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2.75" x14ac:dyDescent="0.2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2.75" x14ac:dyDescent="0.2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2.75" x14ac:dyDescent="0.2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2.75" x14ac:dyDescent="0.2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2.75" x14ac:dyDescent="0.2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2.75" x14ac:dyDescent="0.2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2.75" x14ac:dyDescent="0.2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2.75" x14ac:dyDescent="0.2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2.75" x14ac:dyDescent="0.2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2.75" x14ac:dyDescent="0.2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2.75" x14ac:dyDescent="0.2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2.75" x14ac:dyDescent="0.2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2.75" x14ac:dyDescent="0.2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2.75" x14ac:dyDescent="0.2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2.75" x14ac:dyDescent="0.2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2.75" x14ac:dyDescent="0.2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2.75" x14ac:dyDescent="0.2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2.75" x14ac:dyDescent="0.2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2.75" x14ac:dyDescent="0.2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2.75" x14ac:dyDescent="0.2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2.75" x14ac:dyDescent="0.2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2.75" x14ac:dyDescent="0.2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2.75" x14ac:dyDescent="0.2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2.75" x14ac:dyDescent="0.2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2.75" x14ac:dyDescent="0.2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2.75" x14ac:dyDescent="0.2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2.75" x14ac:dyDescent="0.2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2.75" x14ac:dyDescent="0.2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2.75" x14ac:dyDescent="0.2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2.75" x14ac:dyDescent="0.2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2.75" x14ac:dyDescent="0.2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2.75" x14ac:dyDescent="0.2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2.75" x14ac:dyDescent="0.2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2.75" x14ac:dyDescent="0.2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2.75" x14ac:dyDescent="0.2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2.75" x14ac:dyDescent="0.2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2.75" x14ac:dyDescent="0.2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2.75" x14ac:dyDescent="0.2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2.75" x14ac:dyDescent="0.2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2.75" x14ac:dyDescent="0.2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2.75" x14ac:dyDescent="0.2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2.75" x14ac:dyDescent="0.2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2.75" x14ac:dyDescent="0.2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2.75" x14ac:dyDescent="0.2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2.75" x14ac:dyDescent="0.2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2.75" x14ac:dyDescent="0.2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2.75" x14ac:dyDescent="0.2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2.75" x14ac:dyDescent="0.2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2.75" x14ac:dyDescent="0.2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2.75" x14ac:dyDescent="0.2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2.75" x14ac:dyDescent="0.2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2.75" x14ac:dyDescent="0.2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2.75" x14ac:dyDescent="0.2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2.75" x14ac:dyDescent="0.2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2.75" x14ac:dyDescent="0.2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2.75" x14ac:dyDescent="0.2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2.75" x14ac:dyDescent="0.2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2.75" x14ac:dyDescent="0.2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2.75" x14ac:dyDescent="0.2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2.75" x14ac:dyDescent="0.2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2.75" x14ac:dyDescent="0.2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2.75" x14ac:dyDescent="0.2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2.75" x14ac:dyDescent="0.2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2.75" x14ac:dyDescent="0.2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2.75" x14ac:dyDescent="0.2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2.75" x14ac:dyDescent="0.2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2.75" x14ac:dyDescent="0.2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2.75" x14ac:dyDescent="0.2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2.75" x14ac:dyDescent="0.2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2.75" x14ac:dyDescent="0.2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2.75" x14ac:dyDescent="0.2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2.75" x14ac:dyDescent="0.2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2.75" x14ac:dyDescent="0.2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2.75" x14ac:dyDescent="0.2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2.75" x14ac:dyDescent="0.2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2.75" x14ac:dyDescent="0.2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2.75" x14ac:dyDescent="0.2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2.75" x14ac:dyDescent="0.2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2.75" x14ac:dyDescent="0.2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2.75" x14ac:dyDescent="0.2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2.75" x14ac:dyDescent="0.2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2.75" x14ac:dyDescent="0.2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2.75" x14ac:dyDescent="0.2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2.75" x14ac:dyDescent="0.2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2.75" x14ac:dyDescent="0.2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2.75" x14ac:dyDescent="0.2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2.75" x14ac:dyDescent="0.2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2.75" x14ac:dyDescent="0.2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2.75" x14ac:dyDescent="0.2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2.75" x14ac:dyDescent="0.2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2.75" x14ac:dyDescent="0.2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2.75" x14ac:dyDescent="0.2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2.75" x14ac:dyDescent="0.2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2.75" x14ac:dyDescent="0.2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2.75" x14ac:dyDescent="0.2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2.75" x14ac:dyDescent="0.2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2.75" x14ac:dyDescent="0.2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2.75" x14ac:dyDescent="0.2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2.75" x14ac:dyDescent="0.2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2.75" x14ac:dyDescent="0.2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2.75" x14ac:dyDescent="0.2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2.75" x14ac:dyDescent="0.2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2.75" x14ac:dyDescent="0.2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2.75" x14ac:dyDescent="0.2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2.75" x14ac:dyDescent="0.2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2.75" x14ac:dyDescent="0.2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2.75" x14ac:dyDescent="0.2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2.75" x14ac:dyDescent="0.2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2.75" x14ac:dyDescent="0.2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2.75" x14ac:dyDescent="0.2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2.75" x14ac:dyDescent="0.2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2.75" x14ac:dyDescent="0.2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2.75" x14ac:dyDescent="0.2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2.75" x14ac:dyDescent="0.2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2.75" x14ac:dyDescent="0.2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2.75" x14ac:dyDescent="0.2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2.75" x14ac:dyDescent="0.2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2.75" x14ac:dyDescent="0.2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2.75" x14ac:dyDescent="0.2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2.75" x14ac:dyDescent="0.2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2.75" x14ac:dyDescent="0.2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2.75" x14ac:dyDescent="0.2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2.75" x14ac:dyDescent="0.2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2.75" x14ac:dyDescent="0.2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2.75" x14ac:dyDescent="0.2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2.75" x14ac:dyDescent="0.2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2.75" x14ac:dyDescent="0.2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2.75" x14ac:dyDescent="0.2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2.75" x14ac:dyDescent="0.2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2.75" x14ac:dyDescent="0.2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2.75" x14ac:dyDescent="0.2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2.75" x14ac:dyDescent="0.2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2.75" x14ac:dyDescent="0.2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2.75" x14ac:dyDescent="0.2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2.75" x14ac:dyDescent="0.2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2.75" x14ac:dyDescent="0.2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2.75" x14ac:dyDescent="0.2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2.75" x14ac:dyDescent="0.2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2.75" x14ac:dyDescent="0.2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2.75" x14ac:dyDescent="0.2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2.75" x14ac:dyDescent="0.2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2.75" x14ac:dyDescent="0.2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2.75" x14ac:dyDescent="0.2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2.75" x14ac:dyDescent="0.2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2.75" x14ac:dyDescent="0.2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2.75" x14ac:dyDescent="0.2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2.75" x14ac:dyDescent="0.2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2.75" x14ac:dyDescent="0.2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2.75" x14ac:dyDescent="0.2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2.75" x14ac:dyDescent="0.2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2.75" x14ac:dyDescent="0.2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2.75" x14ac:dyDescent="0.2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2.75" x14ac:dyDescent="0.2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2.75" x14ac:dyDescent="0.2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2.75" x14ac:dyDescent="0.2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2.75" x14ac:dyDescent="0.2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2.75" x14ac:dyDescent="0.2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2.75" x14ac:dyDescent="0.2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2.75" x14ac:dyDescent="0.2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2.75" x14ac:dyDescent="0.2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2.75" x14ac:dyDescent="0.2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2.75" x14ac:dyDescent="0.2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2.75" x14ac:dyDescent="0.2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2.75" x14ac:dyDescent="0.2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2.75" x14ac:dyDescent="0.2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2.75" x14ac:dyDescent="0.2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2.75" x14ac:dyDescent="0.2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2.75" x14ac:dyDescent="0.2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2.75" x14ac:dyDescent="0.2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2.75" x14ac:dyDescent="0.2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2.75" x14ac:dyDescent="0.2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2.75" x14ac:dyDescent="0.2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2.75" x14ac:dyDescent="0.2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2.75" x14ac:dyDescent="0.2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2.75" x14ac:dyDescent="0.2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2.75" x14ac:dyDescent="0.2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2.75" x14ac:dyDescent="0.2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2.75" x14ac:dyDescent="0.2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2.75" x14ac:dyDescent="0.2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2.75" x14ac:dyDescent="0.2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2.75" x14ac:dyDescent="0.2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2.75" x14ac:dyDescent="0.2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2.75" x14ac:dyDescent="0.2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2.75" x14ac:dyDescent="0.2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2.75" x14ac:dyDescent="0.2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2.75" x14ac:dyDescent="0.2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2.75" x14ac:dyDescent="0.2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2.75" x14ac:dyDescent="0.2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2.75" x14ac:dyDescent="0.2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2.75" x14ac:dyDescent="0.2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2.75" x14ac:dyDescent="0.2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2.75" x14ac:dyDescent="0.2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2.75" x14ac:dyDescent="0.2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2.75" x14ac:dyDescent="0.2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2.75" x14ac:dyDescent="0.2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2.75" x14ac:dyDescent="0.2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2.75" x14ac:dyDescent="0.2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2.75" x14ac:dyDescent="0.2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2.75" x14ac:dyDescent="0.2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2.75" x14ac:dyDescent="0.2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2.75" x14ac:dyDescent="0.2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2.75" x14ac:dyDescent="0.2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2.75" x14ac:dyDescent="0.2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2.75" x14ac:dyDescent="0.2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2.75" x14ac:dyDescent="0.2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2.75" x14ac:dyDescent="0.2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2.75" x14ac:dyDescent="0.2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2.75" x14ac:dyDescent="0.2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2.75" x14ac:dyDescent="0.2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2.75" x14ac:dyDescent="0.2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2.75" x14ac:dyDescent="0.2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2.75" x14ac:dyDescent="0.2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2.75" x14ac:dyDescent="0.2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2.75" x14ac:dyDescent="0.2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2.75" x14ac:dyDescent="0.2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2.75" x14ac:dyDescent="0.2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2.75" x14ac:dyDescent="0.2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2.75" x14ac:dyDescent="0.2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2.75" x14ac:dyDescent="0.2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2.75" x14ac:dyDescent="0.2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2.75" x14ac:dyDescent="0.2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2.75" x14ac:dyDescent="0.2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2.75" x14ac:dyDescent="0.2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2.75" x14ac:dyDescent="0.2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2.75" x14ac:dyDescent="0.2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2.75" x14ac:dyDescent="0.2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2.75" x14ac:dyDescent="0.2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2.75" x14ac:dyDescent="0.2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2.75" x14ac:dyDescent="0.2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2.75" x14ac:dyDescent="0.2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2.75" x14ac:dyDescent="0.2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2.75" x14ac:dyDescent="0.2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2.75" x14ac:dyDescent="0.2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2.75" x14ac:dyDescent="0.2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2.75" x14ac:dyDescent="0.2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2.75" x14ac:dyDescent="0.2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2.75" x14ac:dyDescent="0.2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2.75" x14ac:dyDescent="0.2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2.75" x14ac:dyDescent="0.2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2.75" x14ac:dyDescent="0.2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2.75" x14ac:dyDescent="0.2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2.75" x14ac:dyDescent="0.2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2.75" x14ac:dyDescent="0.2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2.75" x14ac:dyDescent="0.2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2.75" x14ac:dyDescent="0.2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2.75" x14ac:dyDescent="0.2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2.75" x14ac:dyDescent="0.2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2.75" x14ac:dyDescent="0.2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2.75" x14ac:dyDescent="0.2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2.75" x14ac:dyDescent="0.2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2.75" x14ac:dyDescent="0.2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2.75" x14ac:dyDescent="0.2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2.75" x14ac:dyDescent="0.2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2.75" x14ac:dyDescent="0.2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2.75" x14ac:dyDescent="0.2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2.75" x14ac:dyDescent="0.2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2.75" x14ac:dyDescent="0.2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2.75" x14ac:dyDescent="0.2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2.75" x14ac:dyDescent="0.2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2.75" x14ac:dyDescent="0.2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2.75" x14ac:dyDescent="0.2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2.75" x14ac:dyDescent="0.2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2.75" x14ac:dyDescent="0.2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2.75" x14ac:dyDescent="0.2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2.75" x14ac:dyDescent="0.2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2.75" x14ac:dyDescent="0.2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2.75" x14ac:dyDescent="0.2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2.75" x14ac:dyDescent="0.2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2.75" x14ac:dyDescent="0.2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2.75" x14ac:dyDescent="0.2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2.75" x14ac:dyDescent="0.2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2.75" x14ac:dyDescent="0.2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2.75" x14ac:dyDescent="0.2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2.75" x14ac:dyDescent="0.2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2.75" x14ac:dyDescent="0.2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2.75" x14ac:dyDescent="0.2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2.75" x14ac:dyDescent="0.2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2.75" x14ac:dyDescent="0.2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2.75" x14ac:dyDescent="0.2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2.75" x14ac:dyDescent="0.2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2.75" x14ac:dyDescent="0.2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2.75" x14ac:dyDescent="0.2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2.75" x14ac:dyDescent="0.2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2.75" x14ac:dyDescent="0.2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2.75" x14ac:dyDescent="0.2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2.75" x14ac:dyDescent="0.2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2.75" x14ac:dyDescent="0.2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2.75" x14ac:dyDescent="0.2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2.75" x14ac:dyDescent="0.2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2.75" x14ac:dyDescent="0.2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2.75" x14ac:dyDescent="0.2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2.75" x14ac:dyDescent="0.2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2.75" x14ac:dyDescent="0.2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2.75" x14ac:dyDescent="0.2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2.75" x14ac:dyDescent="0.2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2.75" x14ac:dyDescent="0.2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2.75" x14ac:dyDescent="0.2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2.75" x14ac:dyDescent="0.2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2.75" x14ac:dyDescent="0.2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2.75" x14ac:dyDescent="0.2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2.75" x14ac:dyDescent="0.2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2.75" x14ac:dyDescent="0.2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2.75" x14ac:dyDescent="0.2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2.75" x14ac:dyDescent="0.2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2.75" x14ac:dyDescent="0.2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2.75" x14ac:dyDescent="0.2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2.75" x14ac:dyDescent="0.2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2.75" x14ac:dyDescent="0.2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2.75" x14ac:dyDescent="0.2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2.75" x14ac:dyDescent="0.2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2.75" x14ac:dyDescent="0.2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2.75" x14ac:dyDescent="0.2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2.75" x14ac:dyDescent="0.2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2.75" x14ac:dyDescent="0.2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2.75" x14ac:dyDescent="0.2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2.75" x14ac:dyDescent="0.2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2.75" x14ac:dyDescent="0.2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2.75" x14ac:dyDescent="0.2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2.75" x14ac:dyDescent="0.2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2.75" x14ac:dyDescent="0.2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2.75" x14ac:dyDescent="0.2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2.75" x14ac:dyDescent="0.2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2.75" x14ac:dyDescent="0.2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2.75" x14ac:dyDescent="0.2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2.75" x14ac:dyDescent="0.2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2.75" x14ac:dyDescent="0.2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2.75" x14ac:dyDescent="0.2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2.75" x14ac:dyDescent="0.2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2.75" x14ac:dyDescent="0.2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2.75" x14ac:dyDescent="0.2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2.75" x14ac:dyDescent="0.2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2.75" x14ac:dyDescent="0.2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2.75" x14ac:dyDescent="0.2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2.75" x14ac:dyDescent="0.2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2.75" x14ac:dyDescent="0.2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2.75" x14ac:dyDescent="0.2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2.75" x14ac:dyDescent="0.2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2.75" x14ac:dyDescent="0.2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2.75" x14ac:dyDescent="0.2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2.75" x14ac:dyDescent="0.2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2.75" x14ac:dyDescent="0.2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2.75" x14ac:dyDescent="0.2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2.75" x14ac:dyDescent="0.2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2.75" x14ac:dyDescent="0.2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2.75" x14ac:dyDescent="0.2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2.75" x14ac:dyDescent="0.2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2.75" x14ac:dyDescent="0.2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2.75" x14ac:dyDescent="0.2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2.75" x14ac:dyDescent="0.2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2.75" x14ac:dyDescent="0.2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2.75" x14ac:dyDescent="0.2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2.75" x14ac:dyDescent="0.2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2.75" x14ac:dyDescent="0.2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2.75" x14ac:dyDescent="0.2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2.75" x14ac:dyDescent="0.2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2.75" x14ac:dyDescent="0.2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2.75" x14ac:dyDescent="0.2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2.75" x14ac:dyDescent="0.2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2.75" x14ac:dyDescent="0.2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2.75" x14ac:dyDescent="0.2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2.75" x14ac:dyDescent="0.2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2.75" x14ac:dyDescent="0.2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2.75" x14ac:dyDescent="0.2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2.75" x14ac:dyDescent="0.2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2.75" x14ac:dyDescent="0.2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2.75" x14ac:dyDescent="0.2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2.75" x14ac:dyDescent="0.2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2.75" x14ac:dyDescent="0.2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2.75" x14ac:dyDescent="0.2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2.75" x14ac:dyDescent="0.2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2.75" x14ac:dyDescent="0.2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2.75" x14ac:dyDescent="0.2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2.75" x14ac:dyDescent="0.2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2.75" x14ac:dyDescent="0.2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2.75" x14ac:dyDescent="0.2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2.75" x14ac:dyDescent="0.2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2.75" x14ac:dyDescent="0.2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2.75" x14ac:dyDescent="0.2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2.75" x14ac:dyDescent="0.2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2.75" x14ac:dyDescent="0.2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2.75" x14ac:dyDescent="0.2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2.75" x14ac:dyDescent="0.2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2.75" x14ac:dyDescent="0.2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2.75" x14ac:dyDescent="0.2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2.75" x14ac:dyDescent="0.2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2.75" x14ac:dyDescent="0.2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2.75" x14ac:dyDescent="0.2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2.75" x14ac:dyDescent="0.2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2.75" x14ac:dyDescent="0.2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2.75" x14ac:dyDescent="0.2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2.75" x14ac:dyDescent="0.2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2.75" x14ac:dyDescent="0.2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2.75" x14ac:dyDescent="0.2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2.75" x14ac:dyDescent="0.2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2.75" x14ac:dyDescent="0.2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2.75" x14ac:dyDescent="0.2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2.75" x14ac:dyDescent="0.2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2.75" x14ac:dyDescent="0.2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2.75" x14ac:dyDescent="0.2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2.75" x14ac:dyDescent="0.2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2.75" x14ac:dyDescent="0.2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2.75" x14ac:dyDescent="0.2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2.75" x14ac:dyDescent="0.2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2.75" x14ac:dyDescent="0.2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2.75" x14ac:dyDescent="0.2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2.75" x14ac:dyDescent="0.2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2.75" x14ac:dyDescent="0.2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2.75" x14ac:dyDescent="0.2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2.75" x14ac:dyDescent="0.2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2.75" x14ac:dyDescent="0.2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2.75" x14ac:dyDescent="0.2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2.75" x14ac:dyDescent="0.2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2.75" x14ac:dyDescent="0.2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2.75" x14ac:dyDescent="0.2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2.75" x14ac:dyDescent="0.2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2.75" x14ac:dyDescent="0.2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2.75" x14ac:dyDescent="0.2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2.75" x14ac:dyDescent="0.2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2.75" x14ac:dyDescent="0.2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2.75" x14ac:dyDescent="0.2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2.75" x14ac:dyDescent="0.2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2.75" x14ac:dyDescent="0.2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2.75" x14ac:dyDescent="0.2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2.75" x14ac:dyDescent="0.2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2.75" x14ac:dyDescent="0.2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2.75" x14ac:dyDescent="0.2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2.75" x14ac:dyDescent="0.2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2.75" x14ac:dyDescent="0.2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2.75" x14ac:dyDescent="0.2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2.75" x14ac:dyDescent="0.2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2.75" x14ac:dyDescent="0.2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2.75" x14ac:dyDescent="0.2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2.75" x14ac:dyDescent="0.2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2.75" x14ac:dyDescent="0.2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2.75" x14ac:dyDescent="0.2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2.75" x14ac:dyDescent="0.2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2.75" x14ac:dyDescent="0.2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2.75" x14ac:dyDescent="0.2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2.75" x14ac:dyDescent="0.2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2.75" x14ac:dyDescent="0.2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2.75" x14ac:dyDescent="0.2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2.75" x14ac:dyDescent="0.2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2.75" x14ac:dyDescent="0.2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2.75" x14ac:dyDescent="0.2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2.75" x14ac:dyDescent="0.2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2.75" x14ac:dyDescent="0.2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2.75" x14ac:dyDescent="0.2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2.75" x14ac:dyDescent="0.2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2.75" x14ac:dyDescent="0.2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2.75" x14ac:dyDescent="0.2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2.75" x14ac:dyDescent="0.2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2.75" x14ac:dyDescent="0.2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2.75" x14ac:dyDescent="0.2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2.75" x14ac:dyDescent="0.2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2.75" x14ac:dyDescent="0.2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2.75" x14ac:dyDescent="0.2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2.75" x14ac:dyDescent="0.2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2.75" x14ac:dyDescent="0.2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2.75" x14ac:dyDescent="0.2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2.75" x14ac:dyDescent="0.2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2.75" x14ac:dyDescent="0.2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2.75" x14ac:dyDescent="0.2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2.75" x14ac:dyDescent="0.2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2.75" x14ac:dyDescent="0.2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2.75" x14ac:dyDescent="0.2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2.75" x14ac:dyDescent="0.2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2.75" x14ac:dyDescent="0.2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2.75" x14ac:dyDescent="0.2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2.75" x14ac:dyDescent="0.2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2.75" x14ac:dyDescent="0.2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2.75" x14ac:dyDescent="0.2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2.75" x14ac:dyDescent="0.2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2.75" x14ac:dyDescent="0.2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2.75" x14ac:dyDescent="0.2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2.75" x14ac:dyDescent="0.2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2.75" x14ac:dyDescent="0.2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2.75" x14ac:dyDescent="0.2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2.75" x14ac:dyDescent="0.2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2.75" x14ac:dyDescent="0.2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2.75" x14ac:dyDescent="0.2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2.75" x14ac:dyDescent="0.2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2.75" x14ac:dyDescent="0.2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2.75" x14ac:dyDescent="0.2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2.75" x14ac:dyDescent="0.2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2.75" x14ac:dyDescent="0.2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2.75" x14ac:dyDescent="0.2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2.75" x14ac:dyDescent="0.2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2.75" x14ac:dyDescent="0.2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2.75" x14ac:dyDescent="0.2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2.75" x14ac:dyDescent="0.2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2.75" x14ac:dyDescent="0.2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2.75" x14ac:dyDescent="0.2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2.75" x14ac:dyDescent="0.2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2.75" x14ac:dyDescent="0.2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2.75" x14ac:dyDescent="0.2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2.75" x14ac:dyDescent="0.2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2.75" x14ac:dyDescent="0.2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2.75" x14ac:dyDescent="0.2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2.75" x14ac:dyDescent="0.2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2.75" x14ac:dyDescent="0.2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2.75" x14ac:dyDescent="0.2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2.75" x14ac:dyDescent="0.2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2.75" x14ac:dyDescent="0.2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2.75" x14ac:dyDescent="0.2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2.75" x14ac:dyDescent="0.2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2.75" x14ac:dyDescent="0.2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2.75" x14ac:dyDescent="0.2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2.75" x14ac:dyDescent="0.2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2.75" x14ac:dyDescent="0.2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2.75" x14ac:dyDescent="0.2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2.75" x14ac:dyDescent="0.2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2.75" x14ac:dyDescent="0.2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2.75" x14ac:dyDescent="0.2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2.75" x14ac:dyDescent="0.2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2.75" x14ac:dyDescent="0.2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2.75" x14ac:dyDescent="0.2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2.75" x14ac:dyDescent="0.2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2.75" x14ac:dyDescent="0.2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2.75" x14ac:dyDescent="0.2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2.75" x14ac:dyDescent="0.2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2.75" x14ac:dyDescent="0.2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2.75" x14ac:dyDescent="0.2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2.75" x14ac:dyDescent="0.2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2.75" x14ac:dyDescent="0.2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2.75" x14ac:dyDescent="0.2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2.75" x14ac:dyDescent="0.2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2.75" x14ac:dyDescent="0.2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2.75" x14ac:dyDescent="0.2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2.75" x14ac:dyDescent="0.2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2.75" x14ac:dyDescent="0.2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2.75" x14ac:dyDescent="0.2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2.75" x14ac:dyDescent="0.2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2.75" x14ac:dyDescent="0.2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2.75" x14ac:dyDescent="0.2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2.75" x14ac:dyDescent="0.2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2.75" x14ac:dyDescent="0.2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2.75" x14ac:dyDescent="0.2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2.75" x14ac:dyDescent="0.2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2.75" x14ac:dyDescent="0.2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2.75" x14ac:dyDescent="0.2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2.75" x14ac:dyDescent="0.2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2.75" x14ac:dyDescent="0.2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2.75" x14ac:dyDescent="0.2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2.75" x14ac:dyDescent="0.2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2.75" x14ac:dyDescent="0.2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2.75" x14ac:dyDescent="0.2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2.75" x14ac:dyDescent="0.2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2.75" x14ac:dyDescent="0.2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2.75" x14ac:dyDescent="0.2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2.75" x14ac:dyDescent="0.2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2.75" x14ac:dyDescent="0.2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2.75" x14ac:dyDescent="0.2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2.75" x14ac:dyDescent="0.2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2.75" x14ac:dyDescent="0.2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2.75" x14ac:dyDescent="0.2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2.75" x14ac:dyDescent="0.2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2.75" x14ac:dyDescent="0.2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2.75" x14ac:dyDescent="0.2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2.75" x14ac:dyDescent="0.2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2.75" x14ac:dyDescent="0.2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2.75" x14ac:dyDescent="0.2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2.75" x14ac:dyDescent="0.2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2.75" x14ac:dyDescent="0.2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2.75" x14ac:dyDescent="0.2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2.75" x14ac:dyDescent="0.2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2.75" x14ac:dyDescent="0.2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2.75" x14ac:dyDescent="0.2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2.75" x14ac:dyDescent="0.2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2.75" x14ac:dyDescent="0.2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2.75" x14ac:dyDescent="0.2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2.75" x14ac:dyDescent="0.2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2.75" x14ac:dyDescent="0.2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2.75" x14ac:dyDescent="0.2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2.75" x14ac:dyDescent="0.2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2.75" x14ac:dyDescent="0.2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2.75" x14ac:dyDescent="0.2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2.75" x14ac:dyDescent="0.2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2.75" x14ac:dyDescent="0.2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2.75" x14ac:dyDescent="0.2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2.75" x14ac:dyDescent="0.2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2.75" x14ac:dyDescent="0.2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2.75" x14ac:dyDescent="0.2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2.75" x14ac:dyDescent="0.2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2.75" x14ac:dyDescent="0.2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2.75" x14ac:dyDescent="0.2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2.75" x14ac:dyDescent="0.2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2.75" x14ac:dyDescent="0.2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2.75" x14ac:dyDescent="0.2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2.75" x14ac:dyDescent="0.2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2.75" x14ac:dyDescent="0.2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2.75" x14ac:dyDescent="0.2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2.75" x14ac:dyDescent="0.2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2.75" x14ac:dyDescent="0.2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2.75" x14ac:dyDescent="0.2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2.75" x14ac:dyDescent="0.2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2.75" x14ac:dyDescent="0.2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2.75" x14ac:dyDescent="0.2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2.75" x14ac:dyDescent="0.2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2.75" x14ac:dyDescent="0.2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2.75" x14ac:dyDescent="0.2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2.75" x14ac:dyDescent="0.2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2.75" x14ac:dyDescent="0.2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2.75" x14ac:dyDescent="0.2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2.75" x14ac:dyDescent="0.2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2.75" x14ac:dyDescent="0.2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2.75" x14ac:dyDescent="0.2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2.75" x14ac:dyDescent="0.2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2.75" x14ac:dyDescent="0.2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2.75" x14ac:dyDescent="0.2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2.75" x14ac:dyDescent="0.2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2.75" x14ac:dyDescent="0.2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2.75" x14ac:dyDescent="0.2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2.75" x14ac:dyDescent="0.2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2.75" x14ac:dyDescent="0.2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2.75" x14ac:dyDescent="0.2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2.75" x14ac:dyDescent="0.2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2.75" x14ac:dyDescent="0.2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2.75" x14ac:dyDescent="0.2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2.75" x14ac:dyDescent="0.2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2.75" x14ac:dyDescent="0.2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2.75" x14ac:dyDescent="0.2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2.75" x14ac:dyDescent="0.2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2.75" x14ac:dyDescent="0.2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2.75" x14ac:dyDescent="0.2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2.75" x14ac:dyDescent="0.2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2.75" x14ac:dyDescent="0.2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2.75" x14ac:dyDescent="0.2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2.75" x14ac:dyDescent="0.2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2.75" x14ac:dyDescent="0.2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2.75" x14ac:dyDescent="0.2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2.75" x14ac:dyDescent="0.2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2.75" x14ac:dyDescent="0.2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2.75" x14ac:dyDescent="0.2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2.75" x14ac:dyDescent="0.2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2.75" x14ac:dyDescent="0.2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2.75" x14ac:dyDescent="0.2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2.75" x14ac:dyDescent="0.2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2.75" x14ac:dyDescent="0.2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2.75" x14ac:dyDescent="0.2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2.75" x14ac:dyDescent="0.2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2.75" x14ac:dyDescent="0.2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2.75" x14ac:dyDescent="0.2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2.75" x14ac:dyDescent="0.2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2.75" x14ac:dyDescent="0.2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2.75" x14ac:dyDescent="0.2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2.75" x14ac:dyDescent="0.2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2.75" x14ac:dyDescent="0.2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2.75" x14ac:dyDescent="0.2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2.75" x14ac:dyDescent="0.2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2.75" x14ac:dyDescent="0.2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2.75" x14ac:dyDescent="0.2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2.75" x14ac:dyDescent="0.2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2.75" x14ac:dyDescent="0.2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2.75" x14ac:dyDescent="0.2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2.75" x14ac:dyDescent="0.2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2.75" x14ac:dyDescent="0.2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2.75" x14ac:dyDescent="0.2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2.75" x14ac:dyDescent="0.2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2.75" x14ac:dyDescent="0.2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2.75" x14ac:dyDescent="0.2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2.75" x14ac:dyDescent="0.2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2.75" x14ac:dyDescent="0.2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2.75" x14ac:dyDescent="0.2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2.75" x14ac:dyDescent="0.2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2.75" x14ac:dyDescent="0.2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2.75" x14ac:dyDescent="0.2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2.75" x14ac:dyDescent="0.2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2.75" x14ac:dyDescent="0.2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2.75" x14ac:dyDescent="0.2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2.75" x14ac:dyDescent="0.2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2.75" x14ac:dyDescent="0.2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2.75" x14ac:dyDescent="0.2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2.75" x14ac:dyDescent="0.2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2.75" x14ac:dyDescent="0.2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2.75" x14ac:dyDescent="0.2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2.75" x14ac:dyDescent="0.2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2.75" x14ac:dyDescent="0.2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2.75" x14ac:dyDescent="0.2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2.75" x14ac:dyDescent="0.2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2.75" x14ac:dyDescent="0.2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2.75" x14ac:dyDescent="0.2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2.75" x14ac:dyDescent="0.2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2.75" x14ac:dyDescent="0.2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2.75" x14ac:dyDescent="0.2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2.75" x14ac:dyDescent="0.2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2.75" x14ac:dyDescent="0.2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2.75" x14ac:dyDescent="0.2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2.75" x14ac:dyDescent="0.2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2.75" x14ac:dyDescent="0.2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2.75" x14ac:dyDescent="0.2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2.75" x14ac:dyDescent="0.2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2.75" x14ac:dyDescent="0.2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2.75" x14ac:dyDescent="0.2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2.75" x14ac:dyDescent="0.2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2.75" x14ac:dyDescent="0.2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2.75" x14ac:dyDescent="0.2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2.75" x14ac:dyDescent="0.2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2.75" x14ac:dyDescent="0.2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2.75" x14ac:dyDescent="0.2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2.75" x14ac:dyDescent="0.2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2.75" x14ac:dyDescent="0.2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2.75" x14ac:dyDescent="0.2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2.75" x14ac:dyDescent="0.2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2.75" x14ac:dyDescent="0.2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2.75" x14ac:dyDescent="0.2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2.75" x14ac:dyDescent="0.2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2.75" x14ac:dyDescent="0.2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2.75" x14ac:dyDescent="0.2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2.75" x14ac:dyDescent="0.2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2.75" x14ac:dyDescent="0.2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2.75" x14ac:dyDescent="0.2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2.75" x14ac:dyDescent="0.2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2.75" x14ac:dyDescent="0.2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2.75" x14ac:dyDescent="0.2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2.75" x14ac:dyDescent="0.2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2.75" x14ac:dyDescent="0.2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2.75" x14ac:dyDescent="0.2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2.75" x14ac:dyDescent="0.2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2.75" x14ac:dyDescent="0.2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2.75" x14ac:dyDescent="0.2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2.75" x14ac:dyDescent="0.2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2.75" x14ac:dyDescent="0.2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2.75" x14ac:dyDescent="0.2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2.75" x14ac:dyDescent="0.2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2.75" x14ac:dyDescent="0.2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2.75" x14ac:dyDescent="0.2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2.75" x14ac:dyDescent="0.2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2.75" x14ac:dyDescent="0.2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2.75" x14ac:dyDescent="0.2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2.75" x14ac:dyDescent="0.2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2.75" x14ac:dyDescent="0.2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2.75" x14ac:dyDescent="0.2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2.75" x14ac:dyDescent="0.2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2.75" x14ac:dyDescent="0.2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2.75" x14ac:dyDescent="0.2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2.75" x14ac:dyDescent="0.2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2.75" x14ac:dyDescent="0.2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2.75" x14ac:dyDescent="0.2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2.75" x14ac:dyDescent="0.2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2.75" x14ac:dyDescent="0.2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2.75" x14ac:dyDescent="0.2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2.75" x14ac:dyDescent="0.2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2.75" x14ac:dyDescent="0.2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2.75" x14ac:dyDescent="0.2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2.75" x14ac:dyDescent="0.2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2.75" x14ac:dyDescent="0.2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2.75" x14ac:dyDescent="0.2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2.75" x14ac:dyDescent="0.2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2.75" x14ac:dyDescent="0.2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2.75" x14ac:dyDescent="0.2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2.75" x14ac:dyDescent="0.2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2.75" x14ac:dyDescent="0.2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2.75" x14ac:dyDescent="0.2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2.75" x14ac:dyDescent="0.2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2.75" x14ac:dyDescent="0.2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2.75" x14ac:dyDescent="0.2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2.75" x14ac:dyDescent="0.2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2.75" x14ac:dyDescent="0.2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2.75" x14ac:dyDescent="0.2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2.75" x14ac:dyDescent="0.2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2.75" x14ac:dyDescent="0.2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2.75" x14ac:dyDescent="0.2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2.75" x14ac:dyDescent="0.2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2.75" x14ac:dyDescent="0.2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2.75" x14ac:dyDescent="0.2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2.75" x14ac:dyDescent="0.2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2.75" x14ac:dyDescent="0.2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2.75" x14ac:dyDescent="0.2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2.75" x14ac:dyDescent="0.2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2.75" x14ac:dyDescent="0.2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2.75" x14ac:dyDescent="0.2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2.75" x14ac:dyDescent="0.2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2.75" x14ac:dyDescent="0.2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2.75" x14ac:dyDescent="0.2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2.75" x14ac:dyDescent="0.2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2.75" x14ac:dyDescent="0.2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2.75" x14ac:dyDescent="0.2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2.75" x14ac:dyDescent="0.2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2.75" x14ac:dyDescent="0.2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2.75" x14ac:dyDescent="0.2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2.75" x14ac:dyDescent="0.2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2.75" x14ac:dyDescent="0.2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2.75" x14ac:dyDescent="0.2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2.75" x14ac:dyDescent="0.2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2.75" x14ac:dyDescent="0.2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2.75" x14ac:dyDescent="0.2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2.75" x14ac:dyDescent="0.2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2.75" x14ac:dyDescent="0.2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2.75" x14ac:dyDescent="0.2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2.75" x14ac:dyDescent="0.2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2.75" x14ac:dyDescent="0.2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2.75" x14ac:dyDescent="0.2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2.75" x14ac:dyDescent="0.2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2.75" x14ac:dyDescent="0.2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2.75" x14ac:dyDescent="0.2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2.75" x14ac:dyDescent="0.2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2.75" x14ac:dyDescent="0.2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2.75" x14ac:dyDescent="0.2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2.75" x14ac:dyDescent="0.2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2.75" x14ac:dyDescent="0.2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2.75" x14ac:dyDescent="0.2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2.75" x14ac:dyDescent="0.2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2.75" x14ac:dyDescent="0.2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2.75" x14ac:dyDescent="0.2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2.75" x14ac:dyDescent="0.2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2.75" x14ac:dyDescent="0.2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2.75" x14ac:dyDescent="0.2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2.75" x14ac:dyDescent="0.2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2.75" x14ac:dyDescent="0.2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2.75" x14ac:dyDescent="0.2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2.75" x14ac:dyDescent="0.2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2.75" x14ac:dyDescent="0.2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2.75" x14ac:dyDescent="0.2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2.75" x14ac:dyDescent="0.2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2.75" x14ac:dyDescent="0.2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2.75" x14ac:dyDescent="0.2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2.75" x14ac:dyDescent="0.2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2.75" x14ac:dyDescent="0.2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2.75" x14ac:dyDescent="0.2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2.75" x14ac:dyDescent="0.2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2.75" x14ac:dyDescent="0.2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2.75" x14ac:dyDescent="0.2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2.75" x14ac:dyDescent="0.2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2.75" x14ac:dyDescent="0.2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2.75" x14ac:dyDescent="0.2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2.75" x14ac:dyDescent="0.2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2.75" x14ac:dyDescent="0.2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2.75" x14ac:dyDescent="0.2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2.75" x14ac:dyDescent="0.2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2.75" x14ac:dyDescent="0.2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2.75" x14ac:dyDescent="0.2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2.75" x14ac:dyDescent="0.2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2.75" x14ac:dyDescent="0.2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2.75" x14ac:dyDescent="0.2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2.75" x14ac:dyDescent="0.2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2.75" x14ac:dyDescent="0.2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2.75" x14ac:dyDescent="0.2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2.75" x14ac:dyDescent="0.2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2.75" x14ac:dyDescent="0.2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2.75" x14ac:dyDescent="0.2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2.75" x14ac:dyDescent="0.2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2.75" x14ac:dyDescent="0.2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2.75" x14ac:dyDescent="0.2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2.75" x14ac:dyDescent="0.2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2.75" x14ac:dyDescent="0.2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2.75" x14ac:dyDescent="0.2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2.75" x14ac:dyDescent="0.2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2.75" x14ac:dyDescent="0.2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2.75" x14ac:dyDescent="0.2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2.75" x14ac:dyDescent="0.2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2.75" x14ac:dyDescent="0.2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2.75" x14ac:dyDescent="0.2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2.75" x14ac:dyDescent="0.2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2.75" x14ac:dyDescent="0.2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2.75" x14ac:dyDescent="0.2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2.75" x14ac:dyDescent="0.2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2.75" x14ac:dyDescent="0.2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2.75" x14ac:dyDescent="0.2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2.75" x14ac:dyDescent="0.2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2.75" x14ac:dyDescent="0.2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2.75" x14ac:dyDescent="0.2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2.75" x14ac:dyDescent="0.2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2.75" x14ac:dyDescent="0.2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2.75" x14ac:dyDescent="0.2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2.75" x14ac:dyDescent="0.2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2.75" x14ac:dyDescent="0.2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2.75" x14ac:dyDescent="0.2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2.75" x14ac:dyDescent="0.2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2.75" x14ac:dyDescent="0.2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2.75" x14ac:dyDescent="0.2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2.75" x14ac:dyDescent="0.2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2.75" x14ac:dyDescent="0.2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2.75" x14ac:dyDescent="0.2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2.75" x14ac:dyDescent="0.2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2.75" x14ac:dyDescent="0.2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2.75" x14ac:dyDescent="0.2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2.75" x14ac:dyDescent="0.2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2.75" x14ac:dyDescent="0.2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2.75" x14ac:dyDescent="0.2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2.75" x14ac:dyDescent="0.2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2.75" x14ac:dyDescent="0.2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2.75" x14ac:dyDescent="0.2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2.75" x14ac:dyDescent="0.2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2.75" x14ac:dyDescent="0.2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2.75" x14ac:dyDescent="0.2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2.75" x14ac:dyDescent="0.2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2.75" x14ac:dyDescent="0.2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2.75" x14ac:dyDescent="0.2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2.75" x14ac:dyDescent="0.2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2.75" x14ac:dyDescent="0.2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2.75" x14ac:dyDescent="0.2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2.75" x14ac:dyDescent="0.2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2.75" x14ac:dyDescent="0.2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2.75" x14ac:dyDescent="0.2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2.75" x14ac:dyDescent="0.2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2.75" x14ac:dyDescent="0.2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2.75" x14ac:dyDescent="0.2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2.75" x14ac:dyDescent="0.2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2.75" x14ac:dyDescent="0.2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2.75" x14ac:dyDescent="0.2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2.75" x14ac:dyDescent="0.2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2.75" x14ac:dyDescent="0.2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2.75" x14ac:dyDescent="0.2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2.75" x14ac:dyDescent="0.2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2.75" x14ac:dyDescent="0.2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2.75" x14ac:dyDescent="0.2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2.75" x14ac:dyDescent="0.2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2.75" x14ac:dyDescent="0.2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2.75" x14ac:dyDescent="0.2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2.75" x14ac:dyDescent="0.2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2.75" x14ac:dyDescent="0.2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2.75" x14ac:dyDescent="0.2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2.75" x14ac:dyDescent="0.2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2.75" x14ac:dyDescent="0.2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2.75" x14ac:dyDescent="0.2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2.75" x14ac:dyDescent="0.2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2.75" x14ac:dyDescent="0.2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2.75" x14ac:dyDescent="0.2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2.75" x14ac:dyDescent="0.2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2.75" x14ac:dyDescent="0.2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2.75" x14ac:dyDescent="0.2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2.75" x14ac:dyDescent="0.2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2.75" x14ac:dyDescent="0.2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2.75" x14ac:dyDescent="0.2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2.75" x14ac:dyDescent="0.2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2.75" x14ac:dyDescent="0.2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2.75" x14ac:dyDescent="0.2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2.75" x14ac:dyDescent="0.2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2.75" x14ac:dyDescent="0.2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2.75" x14ac:dyDescent="0.2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2.75" x14ac:dyDescent="0.2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2.75" x14ac:dyDescent="0.2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2.75" x14ac:dyDescent="0.2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2.75" x14ac:dyDescent="0.2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2.75" x14ac:dyDescent="0.2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2.75" x14ac:dyDescent="0.2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2.75" x14ac:dyDescent="0.2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2.75" x14ac:dyDescent="0.2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2.75" x14ac:dyDescent="0.2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2.75" x14ac:dyDescent="0.2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2.75" x14ac:dyDescent="0.2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2.75" x14ac:dyDescent="0.2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2.75" x14ac:dyDescent="0.2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2.75" x14ac:dyDescent="0.2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2.75" x14ac:dyDescent="0.2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2.75" x14ac:dyDescent="0.2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2.75" x14ac:dyDescent="0.2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2.75" x14ac:dyDescent="0.2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2.75" x14ac:dyDescent="0.2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2.75" x14ac:dyDescent="0.2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2.75" x14ac:dyDescent="0.2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2.75" x14ac:dyDescent="0.2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2.75" x14ac:dyDescent="0.2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2.75" x14ac:dyDescent="0.2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2.75" x14ac:dyDescent="0.2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2.75" x14ac:dyDescent="0.2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2.75" x14ac:dyDescent="0.2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2.75" x14ac:dyDescent="0.2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2.75" x14ac:dyDescent="0.2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2.75" x14ac:dyDescent="0.2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2.75" x14ac:dyDescent="0.2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2.75" x14ac:dyDescent="0.2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2.75" x14ac:dyDescent="0.2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2.75" x14ac:dyDescent="0.2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2.75" x14ac:dyDescent="0.2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2.75" x14ac:dyDescent="0.2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2.75" x14ac:dyDescent="0.2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2.75" x14ac:dyDescent="0.2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2.75" x14ac:dyDescent="0.2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2.75" x14ac:dyDescent="0.2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2.75" x14ac:dyDescent="0.2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2.75" x14ac:dyDescent="0.2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2.75" x14ac:dyDescent="0.2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2.75" x14ac:dyDescent="0.2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2.75" x14ac:dyDescent="0.2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2.75" x14ac:dyDescent="0.2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2.75" x14ac:dyDescent="0.2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2.75" x14ac:dyDescent="0.2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2.75" x14ac:dyDescent="0.2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2.75" x14ac:dyDescent="0.2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2.75" x14ac:dyDescent="0.2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2.75" x14ac:dyDescent="0.2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2.75" x14ac:dyDescent="0.2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2.75" x14ac:dyDescent="0.2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2.75" x14ac:dyDescent="0.2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2.75" x14ac:dyDescent="0.2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2.75" x14ac:dyDescent="0.2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2.75" x14ac:dyDescent="0.2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2.75" x14ac:dyDescent="0.2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2.75" x14ac:dyDescent="0.2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2.75" x14ac:dyDescent="0.2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2.75" x14ac:dyDescent="0.2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2.75" x14ac:dyDescent="0.2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2.75" x14ac:dyDescent="0.2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2.75" x14ac:dyDescent="0.2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2.75" x14ac:dyDescent="0.2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2.75" x14ac:dyDescent="0.2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2.75" x14ac:dyDescent="0.2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2.75" x14ac:dyDescent="0.2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2.75" x14ac:dyDescent="0.2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2.75" x14ac:dyDescent="0.2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2.75" x14ac:dyDescent="0.2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2.75" x14ac:dyDescent="0.2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2.75" x14ac:dyDescent="0.2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2.75" x14ac:dyDescent="0.2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2.75" x14ac:dyDescent="0.2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2.75" x14ac:dyDescent="0.2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2.75" x14ac:dyDescent="0.2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2.75" x14ac:dyDescent="0.2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2.75" x14ac:dyDescent="0.2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2.75" x14ac:dyDescent="0.2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2.75" x14ac:dyDescent="0.2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2.75" x14ac:dyDescent="0.2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2.75" x14ac:dyDescent="0.2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2.75" x14ac:dyDescent="0.2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2.75" x14ac:dyDescent="0.2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2.75" x14ac:dyDescent="0.2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2.75" x14ac:dyDescent="0.2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2.75" x14ac:dyDescent="0.2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2.75" x14ac:dyDescent="0.2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2.75" x14ac:dyDescent="0.2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2.75" x14ac:dyDescent="0.2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2.75" x14ac:dyDescent="0.2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2.75" x14ac:dyDescent="0.2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2.75" x14ac:dyDescent="0.2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2.75" x14ac:dyDescent="0.2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2.75" x14ac:dyDescent="0.2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2.75" x14ac:dyDescent="0.2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2.75" x14ac:dyDescent="0.2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2.75" x14ac:dyDescent="0.2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2.75" x14ac:dyDescent="0.2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2.75" x14ac:dyDescent="0.2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2.75" x14ac:dyDescent="0.2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2.75" x14ac:dyDescent="0.2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2.75" x14ac:dyDescent="0.2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2.75" x14ac:dyDescent="0.2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2.75" x14ac:dyDescent="0.2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2.75" x14ac:dyDescent="0.2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2.75" x14ac:dyDescent="0.2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2.75" x14ac:dyDescent="0.2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2.75" x14ac:dyDescent="0.2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2.75" x14ac:dyDescent="0.2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2.75" x14ac:dyDescent="0.2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2.75" x14ac:dyDescent="0.2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2.75" x14ac:dyDescent="0.2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2.75" x14ac:dyDescent="0.2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2.75" x14ac:dyDescent="0.2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2.75" x14ac:dyDescent="0.2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2.75" x14ac:dyDescent="0.2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2.75" x14ac:dyDescent="0.2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2.75" x14ac:dyDescent="0.2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2.75" x14ac:dyDescent="0.2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2.75" x14ac:dyDescent="0.2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2.75" x14ac:dyDescent="0.2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2.75" x14ac:dyDescent="0.2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2.75" x14ac:dyDescent="0.2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2.75" x14ac:dyDescent="0.2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2.75" x14ac:dyDescent="0.2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2.75" x14ac:dyDescent="0.2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2.75" x14ac:dyDescent="0.2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2.75" x14ac:dyDescent="0.2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2.75" x14ac:dyDescent="0.2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2.75" x14ac:dyDescent="0.2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2.75" x14ac:dyDescent="0.2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2.75" x14ac:dyDescent="0.2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2.75" x14ac:dyDescent="0.2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2.75" x14ac:dyDescent="0.2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2.75" x14ac:dyDescent="0.2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2.75" x14ac:dyDescent="0.2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2.75" x14ac:dyDescent="0.2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2.75" x14ac:dyDescent="0.2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2.75" x14ac:dyDescent="0.2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2.75" x14ac:dyDescent="0.2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2.75" x14ac:dyDescent="0.2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2.75" x14ac:dyDescent="0.2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2.75" x14ac:dyDescent="0.2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2.75" x14ac:dyDescent="0.2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2.75" x14ac:dyDescent="0.2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2.75" x14ac:dyDescent="0.2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2.75" x14ac:dyDescent="0.2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2.75" x14ac:dyDescent="0.2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2.75" x14ac:dyDescent="0.2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2.75" x14ac:dyDescent="0.2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2.75" x14ac:dyDescent="0.2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2.75" x14ac:dyDescent="0.2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2.75" x14ac:dyDescent="0.2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2.75" x14ac:dyDescent="0.2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2.75" x14ac:dyDescent="0.2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2.75" x14ac:dyDescent="0.2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2.75" x14ac:dyDescent="0.2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2.75" x14ac:dyDescent="0.2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2.75" x14ac:dyDescent="0.2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2.75" x14ac:dyDescent="0.2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2.75" x14ac:dyDescent="0.2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2.75" x14ac:dyDescent="0.2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2.75" x14ac:dyDescent="0.2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2.75" x14ac:dyDescent="0.2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2.75" x14ac:dyDescent="0.2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2.75" x14ac:dyDescent="0.2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2.75" x14ac:dyDescent="0.2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2.75" x14ac:dyDescent="0.2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2.75" x14ac:dyDescent="0.2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2.75" x14ac:dyDescent="0.2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2.75" x14ac:dyDescent="0.2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2.75" x14ac:dyDescent="0.2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2.75" x14ac:dyDescent="0.2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2.75" x14ac:dyDescent="0.2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2.75" x14ac:dyDescent="0.2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2.75" x14ac:dyDescent="0.2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2.75" x14ac:dyDescent="0.2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2.75" x14ac:dyDescent="0.2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2.75" x14ac:dyDescent="0.2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2.75" x14ac:dyDescent="0.2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2.75" x14ac:dyDescent="0.2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2.75" x14ac:dyDescent="0.2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2.75" x14ac:dyDescent="0.2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2.75" x14ac:dyDescent="0.2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2.75" x14ac:dyDescent="0.2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2.75" x14ac:dyDescent="0.2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2.75" x14ac:dyDescent="0.2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2.75" x14ac:dyDescent="0.2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2.75" x14ac:dyDescent="0.2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2.75" x14ac:dyDescent="0.2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2.75" x14ac:dyDescent="0.2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2.75" x14ac:dyDescent="0.2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2.75" x14ac:dyDescent="0.2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2.75" x14ac:dyDescent="0.2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2.75" x14ac:dyDescent="0.2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2.75" x14ac:dyDescent="0.2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2.75" x14ac:dyDescent="0.2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2.75" x14ac:dyDescent="0.2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2.75" x14ac:dyDescent="0.2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2.75" x14ac:dyDescent="0.2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2.75" x14ac:dyDescent="0.2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2.75" x14ac:dyDescent="0.2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2.75" x14ac:dyDescent="0.2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2.75" x14ac:dyDescent="0.2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2.75" x14ac:dyDescent="0.2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2.75" x14ac:dyDescent="0.2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2.75" x14ac:dyDescent="0.2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2.75" x14ac:dyDescent="0.2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2.75" x14ac:dyDescent="0.2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2.75" x14ac:dyDescent="0.2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2.75" x14ac:dyDescent="0.2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2.75" x14ac:dyDescent="0.2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2.75" x14ac:dyDescent="0.2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2.75" x14ac:dyDescent="0.2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2.75" x14ac:dyDescent="0.2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2.75" x14ac:dyDescent="0.2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2.75" x14ac:dyDescent="0.2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2.75" x14ac:dyDescent="0.2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2.75" x14ac:dyDescent="0.2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2.75" x14ac:dyDescent="0.2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2.75" x14ac:dyDescent="0.2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2.75" x14ac:dyDescent="0.2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2.75" x14ac:dyDescent="0.2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2.75" x14ac:dyDescent="0.2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2.75" x14ac:dyDescent="0.2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2.75" x14ac:dyDescent="0.2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2.75" x14ac:dyDescent="0.2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2.75" x14ac:dyDescent="0.2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2.75" x14ac:dyDescent="0.2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2.75" x14ac:dyDescent="0.2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2.75" x14ac:dyDescent="0.2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2.75" x14ac:dyDescent="0.2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2.75" x14ac:dyDescent="0.2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2.75" x14ac:dyDescent="0.2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2.75" x14ac:dyDescent="0.2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2.75" x14ac:dyDescent="0.2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2.75" x14ac:dyDescent="0.2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2.75" x14ac:dyDescent="0.2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2.75" x14ac:dyDescent="0.2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2.75" x14ac:dyDescent="0.2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2.75" x14ac:dyDescent="0.2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2.75" x14ac:dyDescent="0.2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2.75" x14ac:dyDescent="0.2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2.75" x14ac:dyDescent="0.2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2.75" x14ac:dyDescent="0.2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2.75" x14ac:dyDescent="0.2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2.75" x14ac:dyDescent="0.2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2.75" x14ac:dyDescent="0.2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2.75" x14ac:dyDescent="0.2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2.75" x14ac:dyDescent="0.2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2.75" x14ac:dyDescent="0.2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2.75" x14ac:dyDescent="0.2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2.75" x14ac:dyDescent="0.2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2.75" x14ac:dyDescent="0.2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2.75" x14ac:dyDescent="0.2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2.75" x14ac:dyDescent="0.2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2.75" x14ac:dyDescent="0.2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2.75" x14ac:dyDescent="0.2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2.75" x14ac:dyDescent="0.2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2.75" x14ac:dyDescent="0.2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2.75" x14ac:dyDescent="0.2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2.75" x14ac:dyDescent="0.2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2.75" x14ac:dyDescent="0.2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2.75" x14ac:dyDescent="0.2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2.75" x14ac:dyDescent="0.2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2.75" x14ac:dyDescent="0.2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2.75" x14ac:dyDescent="0.2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2.75" x14ac:dyDescent="0.2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2.75" x14ac:dyDescent="0.2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2.75" x14ac:dyDescent="0.2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2.75" x14ac:dyDescent="0.2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2.75" x14ac:dyDescent="0.2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2.75" x14ac:dyDescent="0.2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2.75" x14ac:dyDescent="0.2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2.75" x14ac:dyDescent="0.2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2.75" x14ac:dyDescent="0.2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2.75" x14ac:dyDescent="0.2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2.75" x14ac:dyDescent="0.2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2.75" x14ac:dyDescent="0.2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2.75" x14ac:dyDescent="0.2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2.75" x14ac:dyDescent="0.2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2.75" x14ac:dyDescent="0.2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2.75" x14ac:dyDescent="0.2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2.75" x14ac:dyDescent="0.2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2.75" x14ac:dyDescent="0.2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2.75" x14ac:dyDescent="0.2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2.75" x14ac:dyDescent="0.2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2.75" x14ac:dyDescent="0.2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2.75" x14ac:dyDescent="0.2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2.75" x14ac:dyDescent="0.2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2.75" x14ac:dyDescent="0.2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2.75" x14ac:dyDescent="0.2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2.75" x14ac:dyDescent="0.2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2.75" x14ac:dyDescent="0.2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2.75" x14ac:dyDescent="0.2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2.75" x14ac:dyDescent="0.2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2.75" x14ac:dyDescent="0.2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2.75" x14ac:dyDescent="0.2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2.75" x14ac:dyDescent="0.2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2.75" x14ac:dyDescent="0.2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2.75" x14ac:dyDescent="0.2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2.75" x14ac:dyDescent="0.2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2.75" x14ac:dyDescent="0.2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2.75" x14ac:dyDescent="0.2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2.75" x14ac:dyDescent="0.2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2.75" x14ac:dyDescent="0.2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2.75" x14ac:dyDescent="0.2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2.75" x14ac:dyDescent="0.2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2.75" x14ac:dyDescent="0.2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2.75" x14ac:dyDescent="0.2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2.75" x14ac:dyDescent="0.2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2.75" x14ac:dyDescent="0.2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2.75" x14ac:dyDescent="0.2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2.75" x14ac:dyDescent="0.2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2.75" x14ac:dyDescent="0.2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2.75" x14ac:dyDescent="0.2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2.75" x14ac:dyDescent="0.2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2.75" x14ac:dyDescent="0.2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2.75" x14ac:dyDescent="0.2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2.75" x14ac:dyDescent="0.2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2.75" x14ac:dyDescent="0.2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2.75" x14ac:dyDescent="0.2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2.75" x14ac:dyDescent="0.2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2.75" x14ac:dyDescent="0.2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2.75" x14ac:dyDescent="0.2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2.75" x14ac:dyDescent="0.2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2.75" x14ac:dyDescent="0.2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2.75" x14ac:dyDescent="0.2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2.75" x14ac:dyDescent="0.2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2.75" x14ac:dyDescent="0.2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2.75" x14ac:dyDescent="0.2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2.75" x14ac:dyDescent="0.2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2.75" x14ac:dyDescent="0.2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2.75" x14ac:dyDescent="0.2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2.75" x14ac:dyDescent="0.2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2.75" x14ac:dyDescent="0.2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2.75" x14ac:dyDescent="0.2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2.75" x14ac:dyDescent="0.2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2.75" x14ac:dyDescent="0.2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2.75" x14ac:dyDescent="0.2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2.75" x14ac:dyDescent="0.2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2.75" x14ac:dyDescent="0.2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2.75" x14ac:dyDescent="0.2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2.75" x14ac:dyDescent="0.2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2.75" x14ac:dyDescent="0.2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2.75" x14ac:dyDescent="0.2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2.75" x14ac:dyDescent="0.2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2.75" x14ac:dyDescent="0.2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2.75" x14ac:dyDescent="0.2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2.75" x14ac:dyDescent="0.2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2.75" x14ac:dyDescent="0.2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2.75" x14ac:dyDescent="0.2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2.75" x14ac:dyDescent="0.2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2.75" x14ac:dyDescent="0.2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2.75" x14ac:dyDescent="0.2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2.75" x14ac:dyDescent="0.2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2.75" x14ac:dyDescent="0.2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2.75" x14ac:dyDescent="0.2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2.75" x14ac:dyDescent="0.2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2.75" x14ac:dyDescent="0.2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2.75" x14ac:dyDescent="0.2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2.75" x14ac:dyDescent="0.2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2.75" x14ac:dyDescent="0.2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2.75" x14ac:dyDescent="0.2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2.75" x14ac:dyDescent="0.2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2.75" x14ac:dyDescent="0.2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2.75" x14ac:dyDescent="0.2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2.75" x14ac:dyDescent="0.2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2.75" x14ac:dyDescent="0.2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2.75" x14ac:dyDescent="0.2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2.75" x14ac:dyDescent="0.2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2.75" x14ac:dyDescent="0.2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2.75" x14ac:dyDescent="0.2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2.75" x14ac:dyDescent="0.2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2.75" x14ac:dyDescent="0.2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2.75" x14ac:dyDescent="0.2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2.75" x14ac:dyDescent="0.2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2.75" x14ac:dyDescent="0.2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2.75" x14ac:dyDescent="0.2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2.75" x14ac:dyDescent="0.2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2.75" x14ac:dyDescent="0.2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2.75" x14ac:dyDescent="0.2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2.75" x14ac:dyDescent="0.2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2.75" x14ac:dyDescent="0.2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2.75" x14ac:dyDescent="0.2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2.75" x14ac:dyDescent="0.2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2.75" x14ac:dyDescent="0.2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2.75" x14ac:dyDescent="0.2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2.75" x14ac:dyDescent="0.2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2.75" x14ac:dyDescent="0.2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2.75" x14ac:dyDescent="0.2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2.75" x14ac:dyDescent="0.2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2.75" x14ac:dyDescent="0.2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2.75" x14ac:dyDescent="0.2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2.75" x14ac:dyDescent="0.2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2.75" x14ac:dyDescent="0.2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2.75" x14ac:dyDescent="0.2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2.75" x14ac:dyDescent="0.2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2.75" x14ac:dyDescent="0.2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2.75" x14ac:dyDescent="0.2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2.75" x14ac:dyDescent="0.2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2.75" x14ac:dyDescent="0.2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2.75" x14ac:dyDescent="0.2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2.75" x14ac:dyDescent="0.2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2.75" x14ac:dyDescent="0.2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2.75" x14ac:dyDescent="0.2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2.75" x14ac:dyDescent="0.2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2.75" x14ac:dyDescent="0.2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2.75" x14ac:dyDescent="0.2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2.75" x14ac:dyDescent="0.2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2.75" x14ac:dyDescent="0.2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2.75" x14ac:dyDescent="0.2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2.75" x14ac:dyDescent="0.2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2.75" x14ac:dyDescent="0.2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2.75" x14ac:dyDescent="0.2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2.75" x14ac:dyDescent="0.2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2.75" x14ac:dyDescent="0.2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2.75" x14ac:dyDescent="0.2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2.75" x14ac:dyDescent="0.2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2.75" x14ac:dyDescent="0.2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2.75" x14ac:dyDescent="0.2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2.75" x14ac:dyDescent="0.2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2.75" x14ac:dyDescent="0.2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2.75" x14ac:dyDescent="0.2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2.75" x14ac:dyDescent="0.2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2.75" x14ac:dyDescent="0.2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2.75" x14ac:dyDescent="0.2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2.75" x14ac:dyDescent="0.2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2.75" x14ac:dyDescent="0.2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2.75" x14ac:dyDescent="0.2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2.75" x14ac:dyDescent="0.2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2.75" x14ac:dyDescent="0.2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2.75" x14ac:dyDescent="0.2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2.75" x14ac:dyDescent="0.2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2.75" x14ac:dyDescent="0.2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2.75" x14ac:dyDescent="0.2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2.75" x14ac:dyDescent="0.2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2.75" x14ac:dyDescent="0.2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2.75" x14ac:dyDescent="0.2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2.75" x14ac:dyDescent="0.2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2.75" x14ac:dyDescent="0.2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2.75" x14ac:dyDescent="0.2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2.75" x14ac:dyDescent="0.2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2.75" x14ac:dyDescent="0.2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2.75" x14ac:dyDescent="0.2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2.75" x14ac:dyDescent="0.2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2.75" x14ac:dyDescent="0.2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2.75" x14ac:dyDescent="0.2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2.75" x14ac:dyDescent="0.2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2.75" x14ac:dyDescent="0.2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2.75" x14ac:dyDescent="0.2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2.75" x14ac:dyDescent="0.2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2.75" x14ac:dyDescent="0.2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2.75" x14ac:dyDescent="0.2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2.75" x14ac:dyDescent="0.2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2.75" x14ac:dyDescent="0.2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2.75" x14ac:dyDescent="0.2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2.75" x14ac:dyDescent="0.2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2.75" x14ac:dyDescent="0.2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2.75" x14ac:dyDescent="0.2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2.75" x14ac:dyDescent="0.2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2.75" x14ac:dyDescent="0.2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2.75" x14ac:dyDescent="0.2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2.75" x14ac:dyDescent="0.2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2.75" x14ac:dyDescent="0.2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2.75" x14ac:dyDescent="0.2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2.75" x14ac:dyDescent="0.2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2.75" x14ac:dyDescent="0.2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2.75" x14ac:dyDescent="0.2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2.75" x14ac:dyDescent="0.2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2.75" x14ac:dyDescent="0.2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2.75" x14ac:dyDescent="0.2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2.75" x14ac:dyDescent="0.2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2.75" x14ac:dyDescent="0.2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2.75" x14ac:dyDescent="0.2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2.75" x14ac:dyDescent="0.2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2.75" x14ac:dyDescent="0.2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2.75" x14ac:dyDescent="0.2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2.75" x14ac:dyDescent="0.2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2.75" x14ac:dyDescent="0.2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2.75" x14ac:dyDescent="0.2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2.75" x14ac:dyDescent="0.2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2.75" x14ac:dyDescent="0.2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2.75" x14ac:dyDescent="0.2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2.75" x14ac:dyDescent="0.2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2.75" x14ac:dyDescent="0.2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2.75" x14ac:dyDescent="0.2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2.75" x14ac:dyDescent="0.2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2.75" x14ac:dyDescent="0.2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2.75" x14ac:dyDescent="0.2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2.75" x14ac:dyDescent="0.2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2.75" x14ac:dyDescent="0.2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2.75" x14ac:dyDescent="0.2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2.75" x14ac:dyDescent="0.2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2.75" x14ac:dyDescent="0.2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2.75" x14ac:dyDescent="0.2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2.75" x14ac:dyDescent="0.2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2.75" x14ac:dyDescent="0.2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2.75" x14ac:dyDescent="0.2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2.75" x14ac:dyDescent="0.2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2.75" x14ac:dyDescent="0.2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2.75" x14ac:dyDescent="0.2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2.75" x14ac:dyDescent="0.2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2.75" x14ac:dyDescent="0.2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2.75" x14ac:dyDescent="0.2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2.75" x14ac:dyDescent="0.2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2.75" x14ac:dyDescent="0.2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2.75" x14ac:dyDescent="0.2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2.75" x14ac:dyDescent="0.2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2.75" x14ac:dyDescent="0.2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2.75" x14ac:dyDescent="0.2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2.75" x14ac:dyDescent="0.2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2.75" x14ac:dyDescent="0.2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2.75" x14ac:dyDescent="0.2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2.75" x14ac:dyDescent="0.2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2.75" x14ac:dyDescent="0.2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2.75" x14ac:dyDescent="0.2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2.75" x14ac:dyDescent="0.2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2.75" x14ac:dyDescent="0.2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2.75" x14ac:dyDescent="0.2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2.75" x14ac:dyDescent="0.2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2.75" x14ac:dyDescent="0.2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2.75" x14ac:dyDescent="0.2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2.75" x14ac:dyDescent="0.2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2.75" x14ac:dyDescent="0.2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2.75" x14ac:dyDescent="0.2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2.75" x14ac:dyDescent="0.2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2.75" x14ac:dyDescent="0.2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2.75" x14ac:dyDescent="0.2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2.75" x14ac:dyDescent="0.2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2.75" x14ac:dyDescent="0.2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2.75" x14ac:dyDescent="0.2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2.75" x14ac:dyDescent="0.2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2.75" x14ac:dyDescent="0.2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2.75" x14ac:dyDescent="0.2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2.75" x14ac:dyDescent="0.2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2.75" x14ac:dyDescent="0.2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2.75" x14ac:dyDescent="0.2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2.75" x14ac:dyDescent="0.2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2.75" x14ac:dyDescent="0.2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2.75" x14ac:dyDescent="0.2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2.75" x14ac:dyDescent="0.2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2.75" x14ac:dyDescent="0.2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2.75" x14ac:dyDescent="0.2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2.75" x14ac:dyDescent="0.2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2.75" x14ac:dyDescent="0.2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2.75" x14ac:dyDescent="0.2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2.75" x14ac:dyDescent="0.2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2.75" x14ac:dyDescent="0.2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2.75" x14ac:dyDescent="0.2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2.75" x14ac:dyDescent="0.2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2.75" x14ac:dyDescent="0.2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2.75" x14ac:dyDescent="0.2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2.75" x14ac:dyDescent="0.2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2.75" x14ac:dyDescent="0.2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2.75" x14ac:dyDescent="0.2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2.75" x14ac:dyDescent="0.2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2.75" x14ac:dyDescent="0.2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2.75" x14ac:dyDescent="0.2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2.75" x14ac:dyDescent="0.2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2.75" x14ac:dyDescent="0.2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2.75" x14ac:dyDescent="0.2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2.75" x14ac:dyDescent="0.2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2.75" x14ac:dyDescent="0.2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2.75" x14ac:dyDescent="0.2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2.75" x14ac:dyDescent="0.2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2.75" x14ac:dyDescent="0.2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2.75" x14ac:dyDescent="0.2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2.75" x14ac:dyDescent="0.2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2.75" x14ac:dyDescent="0.2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2.75" x14ac:dyDescent="0.2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2.75" x14ac:dyDescent="0.2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2.75" x14ac:dyDescent="0.2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2.75" x14ac:dyDescent="0.2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2.75" x14ac:dyDescent="0.2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2.75" x14ac:dyDescent="0.2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2.75" x14ac:dyDescent="0.2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2.75" x14ac:dyDescent="0.2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2.75" x14ac:dyDescent="0.2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2.75" x14ac:dyDescent="0.2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2.75" x14ac:dyDescent="0.2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2.75" x14ac:dyDescent="0.2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2.75" x14ac:dyDescent="0.2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2.75" x14ac:dyDescent="0.2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2.75" x14ac:dyDescent="0.2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2.75" x14ac:dyDescent="0.2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2.75" x14ac:dyDescent="0.2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2.75" x14ac:dyDescent="0.2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2.75" x14ac:dyDescent="0.2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2.75" x14ac:dyDescent="0.2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2.75" x14ac:dyDescent="0.2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2.75" x14ac:dyDescent="0.2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2.75" x14ac:dyDescent="0.2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2.75" x14ac:dyDescent="0.2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2.75" x14ac:dyDescent="0.2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2.75" x14ac:dyDescent="0.2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2.75" x14ac:dyDescent="0.2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2.75" x14ac:dyDescent="0.2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2.75" x14ac:dyDescent="0.2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2.75" x14ac:dyDescent="0.2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2.75" x14ac:dyDescent="0.2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2.75" x14ac:dyDescent="0.2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2.75" x14ac:dyDescent="0.2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2.75" x14ac:dyDescent="0.2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2.75" x14ac:dyDescent="0.2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2.75" x14ac:dyDescent="0.2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2.75" x14ac:dyDescent="0.2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2.75" x14ac:dyDescent="0.2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2.75" x14ac:dyDescent="0.2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2.75" x14ac:dyDescent="0.2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2.75" x14ac:dyDescent="0.2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2.75" x14ac:dyDescent="0.2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2.75" x14ac:dyDescent="0.2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2.75" x14ac:dyDescent="0.2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2.75" x14ac:dyDescent="0.2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2.75" x14ac:dyDescent="0.2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2.75" x14ac:dyDescent="0.2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2.75" x14ac:dyDescent="0.2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2.75" x14ac:dyDescent="0.2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2.75" x14ac:dyDescent="0.2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2.75" x14ac:dyDescent="0.2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2.75" x14ac:dyDescent="0.2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2.75" x14ac:dyDescent="0.2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2.75" x14ac:dyDescent="0.2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2.75" x14ac:dyDescent="0.2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2.75" x14ac:dyDescent="0.2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2.75" x14ac:dyDescent="0.2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2.75" x14ac:dyDescent="0.2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2.75" x14ac:dyDescent="0.2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2.75" x14ac:dyDescent="0.2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2.75" x14ac:dyDescent="0.2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2.75" x14ac:dyDescent="0.2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2.75" x14ac:dyDescent="0.2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2.75" x14ac:dyDescent="0.2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2.75" x14ac:dyDescent="0.2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2.75" x14ac:dyDescent="0.2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2.75" x14ac:dyDescent="0.2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2.75" x14ac:dyDescent="0.2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2.75" x14ac:dyDescent="0.2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2.75" x14ac:dyDescent="0.2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2.75" x14ac:dyDescent="0.2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2.75" x14ac:dyDescent="0.2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2.75" x14ac:dyDescent="0.2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2.75" x14ac:dyDescent="0.2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2.75" x14ac:dyDescent="0.2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2.75" x14ac:dyDescent="0.2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2.75" x14ac:dyDescent="0.2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2.75" x14ac:dyDescent="0.2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2.75" x14ac:dyDescent="0.2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2.75" x14ac:dyDescent="0.2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2.75" x14ac:dyDescent="0.2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2.75" x14ac:dyDescent="0.2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2.75" x14ac:dyDescent="0.2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2.75" x14ac:dyDescent="0.2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2.75" x14ac:dyDescent="0.2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2.75" x14ac:dyDescent="0.2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2.75" x14ac:dyDescent="0.2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2.75" x14ac:dyDescent="0.2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2.75" x14ac:dyDescent="0.2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2.75" x14ac:dyDescent="0.2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2.75" x14ac:dyDescent="0.2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2.75" x14ac:dyDescent="0.2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2.75" x14ac:dyDescent="0.2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2.75" x14ac:dyDescent="0.2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2.75" x14ac:dyDescent="0.2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2.75" x14ac:dyDescent="0.2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2.75" x14ac:dyDescent="0.2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2.75" x14ac:dyDescent="0.2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2.75" x14ac:dyDescent="0.2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2.75" x14ac:dyDescent="0.2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2.75" x14ac:dyDescent="0.2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2.75" x14ac:dyDescent="0.2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2.75" x14ac:dyDescent="0.2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2.75" x14ac:dyDescent="0.2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2.75" x14ac:dyDescent="0.2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2.75" x14ac:dyDescent="0.2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2.75" x14ac:dyDescent="0.2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2.75" x14ac:dyDescent="0.2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2.75" x14ac:dyDescent="0.2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2.75" x14ac:dyDescent="0.2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2.75" x14ac:dyDescent="0.2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2.75" x14ac:dyDescent="0.2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2.75" x14ac:dyDescent="0.2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2.75" x14ac:dyDescent="0.2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2.75" x14ac:dyDescent="0.2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2.75" x14ac:dyDescent="0.2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2.75" x14ac:dyDescent="0.2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2.75" x14ac:dyDescent="0.2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2.75" x14ac:dyDescent="0.2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2.75" x14ac:dyDescent="0.2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2.75" x14ac:dyDescent="0.2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2.75" x14ac:dyDescent="0.2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2.75" x14ac:dyDescent="0.2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2.75" x14ac:dyDescent="0.2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2.75" x14ac:dyDescent="0.2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2.75" x14ac:dyDescent="0.2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2.75" x14ac:dyDescent="0.2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2.75" x14ac:dyDescent="0.2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2.75" x14ac:dyDescent="0.2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2.75" x14ac:dyDescent="0.2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2.75" x14ac:dyDescent="0.2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2.75" x14ac:dyDescent="0.2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2.75" x14ac:dyDescent="0.2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2.75" x14ac:dyDescent="0.2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2.75" x14ac:dyDescent="0.2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2.75" x14ac:dyDescent="0.2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2.75" x14ac:dyDescent="0.2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2.75" x14ac:dyDescent="0.2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2.75" x14ac:dyDescent="0.2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2.75" x14ac:dyDescent="0.2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2.75" x14ac:dyDescent="0.2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2.75" x14ac:dyDescent="0.2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2.75" x14ac:dyDescent="0.2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2.75" x14ac:dyDescent="0.2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2.75" x14ac:dyDescent="0.2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2.75" x14ac:dyDescent="0.2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2.75" x14ac:dyDescent="0.2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2.75" x14ac:dyDescent="0.2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2.75" x14ac:dyDescent="0.2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2.75" x14ac:dyDescent="0.2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2.75" x14ac:dyDescent="0.2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2.75" x14ac:dyDescent="0.2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2.75" x14ac:dyDescent="0.2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2.75" x14ac:dyDescent="0.2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2.75" x14ac:dyDescent="0.2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2.75" x14ac:dyDescent="0.2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2.75" x14ac:dyDescent="0.2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2.75" x14ac:dyDescent="0.2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2.75" x14ac:dyDescent="0.2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2.75" x14ac:dyDescent="0.2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2.75" x14ac:dyDescent="0.2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2.75" x14ac:dyDescent="0.2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2.75" x14ac:dyDescent="0.2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2.75" x14ac:dyDescent="0.2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2.75" x14ac:dyDescent="0.2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2.75" x14ac:dyDescent="0.2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2.75" x14ac:dyDescent="0.2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2.75" x14ac:dyDescent="0.2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2.75" x14ac:dyDescent="0.2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2.75" x14ac:dyDescent="0.2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2.75" x14ac:dyDescent="0.2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2.75" x14ac:dyDescent="0.2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2.75" x14ac:dyDescent="0.2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2.75" x14ac:dyDescent="0.2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2.75" x14ac:dyDescent="0.2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2.75" x14ac:dyDescent="0.2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2.75" x14ac:dyDescent="0.2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2.75" x14ac:dyDescent="0.2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2.75" x14ac:dyDescent="0.2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2.75" x14ac:dyDescent="0.2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2.75" x14ac:dyDescent="0.2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2.75" x14ac:dyDescent="0.2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2.75" x14ac:dyDescent="0.2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2.75" x14ac:dyDescent="0.2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2.75" x14ac:dyDescent="0.2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2.75" x14ac:dyDescent="0.2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2.75" x14ac:dyDescent="0.2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2.75" x14ac:dyDescent="0.2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2.75" x14ac:dyDescent="0.2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2.75" x14ac:dyDescent="0.2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2.75" x14ac:dyDescent="0.2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2.75" x14ac:dyDescent="0.2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2.75" x14ac:dyDescent="0.2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2.75" x14ac:dyDescent="0.2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2.75" x14ac:dyDescent="0.2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2.75" x14ac:dyDescent="0.2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2.75" x14ac:dyDescent="0.2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2.75" x14ac:dyDescent="0.2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2.75" x14ac:dyDescent="0.2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2.75" x14ac:dyDescent="0.2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2.75" x14ac:dyDescent="0.2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2.75" x14ac:dyDescent="0.2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2.75" x14ac:dyDescent="0.2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2.75" x14ac:dyDescent="0.2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2.75" x14ac:dyDescent="0.2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2.75" x14ac:dyDescent="0.2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2.75" x14ac:dyDescent="0.2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2.75" x14ac:dyDescent="0.2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2.75" x14ac:dyDescent="0.2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2.75" x14ac:dyDescent="0.2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2.75" x14ac:dyDescent="0.2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2.75" x14ac:dyDescent="0.2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2.75" x14ac:dyDescent="0.2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2.75" x14ac:dyDescent="0.2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2.75" x14ac:dyDescent="0.2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2.75" x14ac:dyDescent="0.2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2.75" x14ac:dyDescent="0.2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2.75" x14ac:dyDescent="0.2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2.75" x14ac:dyDescent="0.2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2.75" x14ac:dyDescent="0.2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2.75" x14ac:dyDescent="0.2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2.75" x14ac:dyDescent="0.2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2.75" x14ac:dyDescent="0.2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2.75" x14ac:dyDescent="0.2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2.75" x14ac:dyDescent="0.2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2.75" x14ac:dyDescent="0.2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2.75" x14ac:dyDescent="0.2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2.75" x14ac:dyDescent="0.2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2.75" x14ac:dyDescent="0.2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2.75" x14ac:dyDescent="0.2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2.75" x14ac:dyDescent="0.2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2.75" x14ac:dyDescent="0.2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2.75" x14ac:dyDescent="0.2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2.75" x14ac:dyDescent="0.2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2.75" x14ac:dyDescent="0.2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2.75" x14ac:dyDescent="0.2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2.75" x14ac:dyDescent="0.2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2.75" x14ac:dyDescent="0.2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2.75" x14ac:dyDescent="0.2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2.75" x14ac:dyDescent="0.2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2.75" x14ac:dyDescent="0.2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2.75" x14ac:dyDescent="0.2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2.75" x14ac:dyDescent="0.2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2.75" x14ac:dyDescent="0.2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2.75" x14ac:dyDescent="0.2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2.75" x14ac:dyDescent="0.2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2.75" x14ac:dyDescent="0.2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2.75" x14ac:dyDescent="0.2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2.75" x14ac:dyDescent="0.2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2.75" x14ac:dyDescent="0.2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2.75" x14ac:dyDescent="0.2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2.75" x14ac:dyDescent="0.2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2.75" x14ac:dyDescent="0.2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2.75" x14ac:dyDescent="0.2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2.75" x14ac:dyDescent="0.2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2.75" x14ac:dyDescent="0.2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2.75" x14ac:dyDescent="0.2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2.75" x14ac:dyDescent="0.2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2.75" x14ac:dyDescent="0.2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2.75" x14ac:dyDescent="0.2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2.75" x14ac:dyDescent="0.2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2.75" x14ac:dyDescent="0.2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2.75" x14ac:dyDescent="0.2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2.75" x14ac:dyDescent="0.2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2.75" x14ac:dyDescent="0.2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2.75" x14ac:dyDescent="0.2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2.75" x14ac:dyDescent="0.2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2.75" x14ac:dyDescent="0.2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2.75" x14ac:dyDescent="0.2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2.75" x14ac:dyDescent="0.2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2.75" x14ac:dyDescent="0.2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2.75" x14ac:dyDescent="0.2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2.75" x14ac:dyDescent="0.2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2.75" x14ac:dyDescent="0.2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2.75" x14ac:dyDescent="0.2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2.75" x14ac:dyDescent="0.2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2.75" x14ac:dyDescent="0.2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2.75" x14ac:dyDescent="0.2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2.75" x14ac:dyDescent="0.2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2.75" x14ac:dyDescent="0.2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2.75" x14ac:dyDescent="0.2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2.75" x14ac:dyDescent="0.2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2.75" x14ac:dyDescent="0.2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2.75" x14ac:dyDescent="0.2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2.75" x14ac:dyDescent="0.2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2.75" x14ac:dyDescent="0.2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2.75" x14ac:dyDescent="0.2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2.75" x14ac:dyDescent="0.2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2.75" x14ac:dyDescent="0.2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2.75" x14ac:dyDescent="0.2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2.75" x14ac:dyDescent="0.2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2.75" x14ac:dyDescent="0.2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2.75" x14ac:dyDescent="0.2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2.75" x14ac:dyDescent="0.2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2.75" x14ac:dyDescent="0.2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2.75" x14ac:dyDescent="0.2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2.75" x14ac:dyDescent="0.2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2.75" x14ac:dyDescent="0.2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2.75" x14ac:dyDescent="0.2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2.75" x14ac:dyDescent="0.2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2.75" x14ac:dyDescent="0.2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2.75" x14ac:dyDescent="0.2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2.75" x14ac:dyDescent="0.2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2.75" x14ac:dyDescent="0.2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2.75" x14ac:dyDescent="0.2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2.75" x14ac:dyDescent="0.2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2.75" x14ac:dyDescent="0.2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2.75" x14ac:dyDescent="0.2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2.75" x14ac:dyDescent="0.2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2.75" x14ac:dyDescent="0.2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2.75" x14ac:dyDescent="0.2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2.75" x14ac:dyDescent="0.2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2.75" x14ac:dyDescent="0.2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2.75" x14ac:dyDescent="0.2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2.75" x14ac:dyDescent="0.2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2.75" x14ac:dyDescent="0.2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2.75" x14ac:dyDescent="0.2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2.75" x14ac:dyDescent="0.2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2.75" x14ac:dyDescent="0.2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2.75" x14ac:dyDescent="0.2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2.75" x14ac:dyDescent="0.2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2.75" x14ac:dyDescent="0.2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2.75" x14ac:dyDescent="0.2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2.75" x14ac:dyDescent="0.2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2.75" x14ac:dyDescent="0.2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2.75" x14ac:dyDescent="0.2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2.75" x14ac:dyDescent="0.2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2.75" x14ac:dyDescent="0.2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2.75" x14ac:dyDescent="0.2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2.75" x14ac:dyDescent="0.2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2.75" x14ac:dyDescent="0.2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2.75" x14ac:dyDescent="0.2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2.75" x14ac:dyDescent="0.2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2.75" x14ac:dyDescent="0.2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2.75" x14ac:dyDescent="0.2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2.75" x14ac:dyDescent="0.2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2.75" x14ac:dyDescent="0.2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2.75" x14ac:dyDescent="0.2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2.75" x14ac:dyDescent="0.2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2.75" x14ac:dyDescent="0.2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2.75" x14ac:dyDescent="0.2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2.75" x14ac:dyDescent="0.2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2.75" x14ac:dyDescent="0.2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2.75" x14ac:dyDescent="0.2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2.75" x14ac:dyDescent="0.2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2.75" x14ac:dyDescent="0.2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2.75" x14ac:dyDescent="0.2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2.75" x14ac:dyDescent="0.2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2.75" x14ac:dyDescent="0.2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2.75" x14ac:dyDescent="0.2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2.75" x14ac:dyDescent="0.2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2.75" x14ac:dyDescent="0.2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2.75" x14ac:dyDescent="0.2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2.75" x14ac:dyDescent="0.2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2.75" x14ac:dyDescent="0.2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2.75" x14ac:dyDescent="0.2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2.75" x14ac:dyDescent="0.2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2.75" x14ac:dyDescent="0.2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2.75" x14ac:dyDescent="0.2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2.75" x14ac:dyDescent="0.2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2.75" x14ac:dyDescent="0.2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2.75" x14ac:dyDescent="0.2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2.75" x14ac:dyDescent="0.2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2.75" x14ac:dyDescent="0.2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2.75" x14ac:dyDescent="0.2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2.75" x14ac:dyDescent="0.2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2.75" x14ac:dyDescent="0.2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2.75" x14ac:dyDescent="0.2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2.75" x14ac:dyDescent="0.2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2.75" x14ac:dyDescent="0.2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2.75" x14ac:dyDescent="0.2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2.75" x14ac:dyDescent="0.2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2.75" x14ac:dyDescent="0.2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2.75" x14ac:dyDescent="0.2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2.75" x14ac:dyDescent="0.2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2.75" x14ac:dyDescent="0.2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2.75" x14ac:dyDescent="0.2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2.75" x14ac:dyDescent="0.2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2.75" x14ac:dyDescent="0.2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2.75" x14ac:dyDescent="0.2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2.75" x14ac:dyDescent="0.2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2.75" x14ac:dyDescent="0.2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2.75" x14ac:dyDescent="0.2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2.75" x14ac:dyDescent="0.2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2.75" x14ac:dyDescent="0.2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2.75" x14ac:dyDescent="0.2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2.75" x14ac:dyDescent="0.2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2.75" x14ac:dyDescent="0.2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2.75" x14ac:dyDescent="0.2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2.75" x14ac:dyDescent="0.2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2.75" x14ac:dyDescent="0.2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2.75" x14ac:dyDescent="0.2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2.75" x14ac:dyDescent="0.2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2.75" x14ac:dyDescent="0.2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2.75" x14ac:dyDescent="0.2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2.75" x14ac:dyDescent="0.2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2.75" x14ac:dyDescent="0.2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2.75" x14ac:dyDescent="0.2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2.75" x14ac:dyDescent="0.2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2.75" x14ac:dyDescent="0.2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2.75" x14ac:dyDescent="0.2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2.75" x14ac:dyDescent="0.2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2.75" x14ac:dyDescent="0.2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2.75" x14ac:dyDescent="0.2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2.75" x14ac:dyDescent="0.2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2.75" x14ac:dyDescent="0.2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2.75" x14ac:dyDescent="0.2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2.75" x14ac:dyDescent="0.2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2.75" x14ac:dyDescent="0.2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2.75" x14ac:dyDescent="0.2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2.75" x14ac:dyDescent="0.2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2.75" x14ac:dyDescent="0.2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2.75" x14ac:dyDescent="0.2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2.75" x14ac:dyDescent="0.2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2.75" x14ac:dyDescent="0.2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2.75" x14ac:dyDescent="0.2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2.75" x14ac:dyDescent="0.2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2.75" x14ac:dyDescent="0.2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2.75" x14ac:dyDescent="0.2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2.75" x14ac:dyDescent="0.2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2.75" x14ac:dyDescent="0.2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2.75" x14ac:dyDescent="0.2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2.75" x14ac:dyDescent="0.2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2.75" x14ac:dyDescent="0.2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2.75" x14ac:dyDescent="0.2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2.75" x14ac:dyDescent="0.2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2.75" x14ac:dyDescent="0.2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2.75" x14ac:dyDescent="0.2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2.75" x14ac:dyDescent="0.2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2.75" x14ac:dyDescent="0.2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2.75" x14ac:dyDescent="0.2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2.75" x14ac:dyDescent="0.2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2.75" x14ac:dyDescent="0.2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2.75" x14ac:dyDescent="0.2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2.75" x14ac:dyDescent="0.2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2.75" x14ac:dyDescent="0.2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2.75" x14ac:dyDescent="0.2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2.75" x14ac:dyDescent="0.2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2.75" x14ac:dyDescent="0.2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2.75" x14ac:dyDescent="0.2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2.75" x14ac:dyDescent="0.2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2.75" x14ac:dyDescent="0.2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2.75" x14ac:dyDescent="0.2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2.75" x14ac:dyDescent="0.2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2.75" x14ac:dyDescent="0.2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2.75" x14ac:dyDescent="0.2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2.75" x14ac:dyDescent="0.2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2.75" x14ac:dyDescent="0.2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2.75" x14ac:dyDescent="0.2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2.75" x14ac:dyDescent="0.2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2.75" x14ac:dyDescent="0.2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2.75" x14ac:dyDescent="0.2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2.75" x14ac:dyDescent="0.2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2.75" x14ac:dyDescent="0.2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2.75" x14ac:dyDescent="0.2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2.75" x14ac:dyDescent="0.2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2.75" x14ac:dyDescent="0.2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2.75" x14ac:dyDescent="0.2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2.75" x14ac:dyDescent="0.2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2.75" x14ac:dyDescent="0.2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2.75" x14ac:dyDescent="0.2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2.75" x14ac:dyDescent="0.2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2.75" x14ac:dyDescent="0.2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2.75" x14ac:dyDescent="0.2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2.75" x14ac:dyDescent="0.2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2.75" x14ac:dyDescent="0.2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2.75" x14ac:dyDescent="0.2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2.75" x14ac:dyDescent="0.2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2.75" x14ac:dyDescent="0.2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2.75" x14ac:dyDescent="0.2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2.75" x14ac:dyDescent="0.2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2.75" x14ac:dyDescent="0.2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2.75" x14ac:dyDescent="0.2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2.75" x14ac:dyDescent="0.2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2.75" x14ac:dyDescent="0.2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2.75" x14ac:dyDescent="0.2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2.75" x14ac:dyDescent="0.2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2.75" x14ac:dyDescent="0.2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2.75" x14ac:dyDescent="0.2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2.75" x14ac:dyDescent="0.2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2.75" x14ac:dyDescent="0.2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2.75" x14ac:dyDescent="0.2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2.75" x14ac:dyDescent="0.2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2.75" x14ac:dyDescent="0.2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2.75" x14ac:dyDescent="0.2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2.75" x14ac:dyDescent="0.2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2.75" x14ac:dyDescent="0.2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2.75" x14ac:dyDescent="0.2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2.75" x14ac:dyDescent="0.2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2.75" x14ac:dyDescent="0.2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2.75" x14ac:dyDescent="0.2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2.75" x14ac:dyDescent="0.2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2.75" x14ac:dyDescent="0.2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2.75" x14ac:dyDescent="0.2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2.75" x14ac:dyDescent="0.2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2.75" x14ac:dyDescent="0.2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2.75" x14ac:dyDescent="0.2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2.75" x14ac:dyDescent="0.2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2.75" x14ac:dyDescent="0.2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2.75" x14ac:dyDescent="0.2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2.75" x14ac:dyDescent="0.2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2.75" x14ac:dyDescent="0.2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2.75" x14ac:dyDescent="0.2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2.75" x14ac:dyDescent="0.2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2.75" x14ac:dyDescent="0.2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2.75" x14ac:dyDescent="0.2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2.75" x14ac:dyDescent="0.2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2.75" x14ac:dyDescent="0.2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2.75" x14ac:dyDescent="0.2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2.75" x14ac:dyDescent="0.2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2.75" x14ac:dyDescent="0.2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2.75" x14ac:dyDescent="0.2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2.75" x14ac:dyDescent="0.2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2.75" x14ac:dyDescent="0.2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2.75" x14ac:dyDescent="0.2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2.75" x14ac:dyDescent="0.2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2.75" x14ac:dyDescent="0.2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2.75" x14ac:dyDescent="0.2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2.75" x14ac:dyDescent="0.2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2.75" x14ac:dyDescent="0.2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2.75" x14ac:dyDescent="0.2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2.75" x14ac:dyDescent="0.2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2.75" x14ac:dyDescent="0.2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2.75" x14ac:dyDescent="0.2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2.75" x14ac:dyDescent="0.2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2.75" x14ac:dyDescent="0.2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2.75" x14ac:dyDescent="0.2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2.75" x14ac:dyDescent="0.2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2.75" x14ac:dyDescent="0.2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2.75" x14ac:dyDescent="0.2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2.75" x14ac:dyDescent="0.2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2.75" x14ac:dyDescent="0.2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2.75" x14ac:dyDescent="0.2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2.75" x14ac:dyDescent="0.2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2.75" x14ac:dyDescent="0.2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2.75" x14ac:dyDescent="0.2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2.75" x14ac:dyDescent="0.2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2.75" x14ac:dyDescent="0.2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2.75" x14ac:dyDescent="0.2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2.75" x14ac:dyDescent="0.2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2.75" x14ac:dyDescent="0.2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2.75" x14ac:dyDescent="0.2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2.75" x14ac:dyDescent="0.2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2.75" x14ac:dyDescent="0.2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2.75" x14ac:dyDescent="0.2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2.75" x14ac:dyDescent="0.2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2.75" x14ac:dyDescent="0.2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2.75" x14ac:dyDescent="0.2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2.75" x14ac:dyDescent="0.2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2.75" x14ac:dyDescent="0.2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2.75" x14ac:dyDescent="0.2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2.75" x14ac:dyDescent="0.2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2.75" x14ac:dyDescent="0.2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2.75" x14ac:dyDescent="0.2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2.75" x14ac:dyDescent="0.2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2.75" x14ac:dyDescent="0.2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2.75" x14ac:dyDescent="0.2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2.75" x14ac:dyDescent="0.2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2.75" x14ac:dyDescent="0.2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2.75" x14ac:dyDescent="0.2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2.75" x14ac:dyDescent="0.2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2.75" x14ac:dyDescent="0.2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2.75" x14ac:dyDescent="0.2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2.75" x14ac:dyDescent="0.2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2.75" x14ac:dyDescent="0.2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2.75" x14ac:dyDescent="0.2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2.75" x14ac:dyDescent="0.2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2.75" x14ac:dyDescent="0.2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2.75" x14ac:dyDescent="0.2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2.75" x14ac:dyDescent="0.2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2.75" x14ac:dyDescent="0.2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2.75" x14ac:dyDescent="0.2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2.75" x14ac:dyDescent="0.2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2.75" x14ac:dyDescent="0.2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2.75" x14ac:dyDescent="0.2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2.75" x14ac:dyDescent="0.2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2.75" x14ac:dyDescent="0.2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2.75" x14ac:dyDescent="0.2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2.75" x14ac:dyDescent="0.2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2.75" x14ac:dyDescent="0.2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2.75" x14ac:dyDescent="0.2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2.75" x14ac:dyDescent="0.2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2.75" x14ac:dyDescent="0.2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2.75" x14ac:dyDescent="0.2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2.75" x14ac:dyDescent="0.2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2.75" x14ac:dyDescent="0.2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2.75" x14ac:dyDescent="0.2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2.75" x14ac:dyDescent="0.2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2.75" x14ac:dyDescent="0.2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2.75" x14ac:dyDescent="0.2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2.75" x14ac:dyDescent="0.2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2.75" x14ac:dyDescent="0.2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2.75" x14ac:dyDescent="0.2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2.75" x14ac:dyDescent="0.2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2.75" x14ac:dyDescent="0.2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2.75" x14ac:dyDescent="0.2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2.75" x14ac:dyDescent="0.2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2.75" x14ac:dyDescent="0.2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2.75" x14ac:dyDescent="0.2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2.75" x14ac:dyDescent="0.2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2.75" x14ac:dyDescent="0.2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2.75" x14ac:dyDescent="0.2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2.75" x14ac:dyDescent="0.2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2.75" x14ac:dyDescent="0.2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2.75" x14ac:dyDescent="0.2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2.75" x14ac:dyDescent="0.2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2.75" x14ac:dyDescent="0.2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2.75" x14ac:dyDescent="0.2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2.75" x14ac:dyDescent="0.2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2.75" x14ac:dyDescent="0.2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2.75" x14ac:dyDescent="0.2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2.75" x14ac:dyDescent="0.2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2.75" x14ac:dyDescent="0.2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2.75" x14ac:dyDescent="0.2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2.75" x14ac:dyDescent="0.2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2.75" x14ac:dyDescent="0.2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2.75" x14ac:dyDescent="0.2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2.75" x14ac:dyDescent="0.2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2.75" x14ac:dyDescent="0.2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2.75" x14ac:dyDescent="0.2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2.75" x14ac:dyDescent="0.2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2.75" x14ac:dyDescent="0.2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2.75" x14ac:dyDescent="0.2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2.75" x14ac:dyDescent="0.2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2.75" x14ac:dyDescent="0.2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2.75" x14ac:dyDescent="0.2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2.75" x14ac:dyDescent="0.2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2.75" x14ac:dyDescent="0.2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2.75" x14ac:dyDescent="0.2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2.75" x14ac:dyDescent="0.2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2.75" x14ac:dyDescent="0.2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2.75" x14ac:dyDescent="0.2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2.75" x14ac:dyDescent="0.2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2.75" x14ac:dyDescent="0.2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2.75" x14ac:dyDescent="0.2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2.75" x14ac:dyDescent="0.2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2.75" x14ac:dyDescent="0.2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2.75" x14ac:dyDescent="0.2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2.75" x14ac:dyDescent="0.2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2.75" x14ac:dyDescent="0.2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2.75" x14ac:dyDescent="0.2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2.75" x14ac:dyDescent="0.2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2.75" x14ac:dyDescent="0.2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2.75" x14ac:dyDescent="0.2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2.75" x14ac:dyDescent="0.2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2.75" x14ac:dyDescent="0.2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2.75" x14ac:dyDescent="0.2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2.75" x14ac:dyDescent="0.2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2.75" x14ac:dyDescent="0.2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2.75" x14ac:dyDescent="0.2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2.75" x14ac:dyDescent="0.2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2.75" x14ac:dyDescent="0.2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2.75" x14ac:dyDescent="0.2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2.75" x14ac:dyDescent="0.2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2.75" x14ac:dyDescent="0.2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2.75" x14ac:dyDescent="0.2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2.75" x14ac:dyDescent="0.2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2.75" x14ac:dyDescent="0.2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2.75" x14ac:dyDescent="0.2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2.75" x14ac:dyDescent="0.2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2.75" x14ac:dyDescent="0.2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2.75" x14ac:dyDescent="0.2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2.75" x14ac:dyDescent="0.2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2.75" x14ac:dyDescent="0.2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2.75" x14ac:dyDescent="0.2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2.75" x14ac:dyDescent="0.2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2.75" x14ac:dyDescent="0.2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2.75" x14ac:dyDescent="0.2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2.75" x14ac:dyDescent="0.2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2.75" x14ac:dyDescent="0.2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2.75" x14ac:dyDescent="0.2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2.75" x14ac:dyDescent="0.2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2.75" x14ac:dyDescent="0.2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2.75" x14ac:dyDescent="0.2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2.75" x14ac:dyDescent="0.2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2.75" x14ac:dyDescent="0.2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2.75" x14ac:dyDescent="0.2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2.75" x14ac:dyDescent="0.2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2.75" x14ac:dyDescent="0.2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2.75" x14ac:dyDescent="0.2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2.75" x14ac:dyDescent="0.2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2.75" x14ac:dyDescent="0.2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2.75" x14ac:dyDescent="0.2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2.75" x14ac:dyDescent="0.2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2.75" x14ac:dyDescent="0.2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2.75" x14ac:dyDescent="0.2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2.75" x14ac:dyDescent="0.2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2.75" x14ac:dyDescent="0.2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2.75" x14ac:dyDescent="0.2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2.75" x14ac:dyDescent="0.2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2.75" x14ac:dyDescent="0.2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2.75" x14ac:dyDescent="0.2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2.75" x14ac:dyDescent="0.2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2.75" x14ac:dyDescent="0.2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2.75" x14ac:dyDescent="0.2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2.75" x14ac:dyDescent="0.2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2.75" x14ac:dyDescent="0.2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2.75" x14ac:dyDescent="0.2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2.75" x14ac:dyDescent="0.2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2.75" x14ac:dyDescent="0.2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2.75" x14ac:dyDescent="0.2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2.75" x14ac:dyDescent="0.2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2.75" x14ac:dyDescent="0.2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2.75" x14ac:dyDescent="0.2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2.75" x14ac:dyDescent="0.2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2.75" x14ac:dyDescent="0.2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2.75" x14ac:dyDescent="0.2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2.75" x14ac:dyDescent="0.2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2.75" x14ac:dyDescent="0.2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2.75" x14ac:dyDescent="0.2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2.75" x14ac:dyDescent="0.2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2.75" x14ac:dyDescent="0.2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2.75" x14ac:dyDescent="0.2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2.75" x14ac:dyDescent="0.2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2.75" x14ac:dyDescent="0.2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2.75" x14ac:dyDescent="0.2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2.75" x14ac:dyDescent="0.2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2.75" x14ac:dyDescent="0.2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2.75" x14ac:dyDescent="0.2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2.75" x14ac:dyDescent="0.2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2.75" x14ac:dyDescent="0.2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2.75" x14ac:dyDescent="0.2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2.75" x14ac:dyDescent="0.2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2.75" x14ac:dyDescent="0.2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2.75" x14ac:dyDescent="0.2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2.75" x14ac:dyDescent="0.2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2.75" x14ac:dyDescent="0.2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2.75" x14ac:dyDescent="0.2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2.75" x14ac:dyDescent="0.2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2.75" x14ac:dyDescent="0.2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2.75" x14ac:dyDescent="0.2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2.75" x14ac:dyDescent="0.2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2.75" x14ac:dyDescent="0.2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2.75" x14ac:dyDescent="0.2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2.75" x14ac:dyDescent="0.2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2.75" x14ac:dyDescent="0.2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2.75" x14ac:dyDescent="0.2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2.75" x14ac:dyDescent="0.2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2.75" x14ac:dyDescent="0.2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2.75" x14ac:dyDescent="0.2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2.75" x14ac:dyDescent="0.2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2.75" x14ac:dyDescent="0.2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2.75" x14ac:dyDescent="0.2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2.75" x14ac:dyDescent="0.2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2.75" x14ac:dyDescent="0.2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2.75" x14ac:dyDescent="0.2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2.75" x14ac:dyDescent="0.2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2.75" x14ac:dyDescent="0.2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2.75" x14ac:dyDescent="0.2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2.75" x14ac:dyDescent="0.2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2.75" x14ac:dyDescent="0.2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2.75" x14ac:dyDescent="0.2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2.75" x14ac:dyDescent="0.2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2.75" x14ac:dyDescent="0.2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2.75" x14ac:dyDescent="0.2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2.75" x14ac:dyDescent="0.2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2.75" x14ac:dyDescent="0.2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2.75" x14ac:dyDescent="0.2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2.75" x14ac:dyDescent="0.2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2.75" x14ac:dyDescent="0.2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2.75" x14ac:dyDescent="0.2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2.75" x14ac:dyDescent="0.2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2.75" x14ac:dyDescent="0.2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2.75" x14ac:dyDescent="0.2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2.75" x14ac:dyDescent="0.2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2.75" x14ac:dyDescent="0.2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2.75" x14ac:dyDescent="0.2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2.75" x14ac:dyDescent="0.2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2.75" x14ac:dyDescent="0.2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2.75" x14ac:dyDescent="0.2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2.75" x14ac:dyDescent="0.2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2.75" x14ac:dyDescent="0.2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2.75" x14ac:dyDescent="0.2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2.75" x14ac:dyDescent="0.2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2.75" x14ac:dyDescent="0.2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2.75" x14ac:dyDescent="0.2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2.75" x14ac:dyDescent="0.2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2.75" x14ac:dyDescent="0.2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2.75" x14ac:dyDescent="0.2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2.75" x14ac:dyDescent="0.2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2.75" x14ac:dyDescent="0.2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2.75" x14ac:dyDescent="0.2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2.75" x14ac:dyDescent="0.2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2.75" x14ac:dyDescent="0.2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2.75" x14ac:dyDescent="0.2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2.75" x14ac:dyDescent="0.2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2.75" x14ac:dyDescent="0.2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2.75" x14ac:dyDescent="0.2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2.75" x14ac:dyDescent="0.2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2.75" x14ac:dyDescent="0.2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2.75" x14ac:dyDescent="0.2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2.75" x14ac:dyDescent="0.2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2.75" x14ac:dyDescent="0.2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2.75" x14ac:dyDescent="0.2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2.75" x14ac:dyDescent="0.2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2.75" x14ac:dyDescent="0.2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2.75" x14ac:dyDescent="0.2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2.75" x14ac:dyDescent="0.2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2.75" x14ac:dyDescent="0.2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2.75" x14ac:dyDescent="0.2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2.75" x14ac:dyDescent="0.2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2.75" x14ac:dyDescent="0.2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2.75" x14ac:dyDescent="0.2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2.75" x14ac:dyDescent="0.2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2.75" x14ac:dyDescent="0.2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2.75" x14ac:dyDescent="0.2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2.75" x14ac:dyDescent="0.2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2.75" x14ac:dyDescent="0.2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2.75" x14ac:dyDescent="0.2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2.75" x14ac:dyDescent="0.2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2.75" x14ac:dyDescent="0.2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2.75" x14ac:dyDescent="0.2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2.75" x14ac:dyDescent="0.2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2.75" x14ac:dyDescent="0.2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2.75" x14ac:dyDescent="0.2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2.75" x14ac:dyDescent="0.2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2.75" x14ac:dyDescent="0.2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2.75" x14ac:dyDescent="0.2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2.75" x14ac:dyDescent="0.2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2.75" x14ac:dyDescent="0.2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2.75" x14ac:dyDescent="0.2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2.75" x14ac:dyDescent="0.2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2.75" x14ac:dyDescent="0.2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2.75" x14ac:dyDescent="0.2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2.75" x14ac:dyDescent="0.2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2.75" x14ac:dyDescent="0.2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2.75" x14ac:dyDescent="0.2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2.75" x14ac:dyDescent="0.2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2.75" x14ac:dyDescent="0.2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2.75" x14ac:dyDescent="0.2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2.75" x14ac:dyDescent="0.2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2.75" x14ac:dyDescent="0.2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2.75" x14ac:dyDescent="0.2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2.75" x14ac:dyDescent="0.2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2.75" x14ac:dyDescent="0.2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2.75" x14ac:dyDescent="0.2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2.75" x14ac:dyDescent="0.2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2.75" x14ac:dyDescent="0.2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2.75" x14ac:dyDescent="0.2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2.75" x14ac:dyDescent="0.2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2.75" x14ac:dyDescent="0.2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2.75" x14ac:dyDescent="0.2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2.75" x14ac:dyDescent="0.2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2.75" x14ac:dyDescent="0.2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2.75" x14ac:dyDescent="0.2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2.75" x14ac:dyDescent="0.2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2.75" x14ac:dyDescent="0.2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2.75" x14ac:dyDescent="0.2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2.75" x14ac:dyDescent="0.2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2.75" x14ac:dyDescent="0.2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2.75" x14ac:dyDescent="0.2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2.75" x14ac:dyDescent="0.2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2.75" x14ac:dyDescent="0.2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2.75" x14ac:dyDescent="0.2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2.75" x14ac:dyDescent="0.2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2.75" x14ac:dyDescent="0.2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2.75" x14ac:dyDescent="0.2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2.75" x14ac:dyDescent="0.2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2.75" x14ac:dyDescent="0.2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2.75" x14ac:dyDescent="0.2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2.75" x14ac:dyDescent="0.2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2.75" x14ac:dyDescent="0.2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2.75" x14ac:dyDescent="0.2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2.75" x14ac:dyDescent="0.2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2.75" x14ac:dyDescent="0.2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2.75" x14ac:dyDescent="0.2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2.75" x14ac:dyDescent="0.2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2.75" x14ac:dyDescent="0.2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2.75" x14ac:dyDescent="0.2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2.75" x14ac:dyDescent="0.2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2.75" x14ac:dyDescent="0.2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2.75" x14ac:dyDescent="0.2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2.75" x14ac:dyDescent="0.2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2.75" x14ac:dyDescent="0.2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2.75" x14ac:dyDescent="0.2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2.75" x14ac:dyDescent="0.2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2.75" x14ac:dyDescent="0.2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2.75" x14ac:dyDescent="0.2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2.75" x14ac:dyDescent="0.2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2.75" x14ac:dyDescent="0.2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2.75" x14ac:dyDescent="0.2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2.75" x14ac:dyDescent="0.2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2.75" x14ac:dyDescent="0.2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2.75" x14ac:dyDescent="0.2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2.75" x14ac:dyDescent="0.2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2.75" x14ac:dyDescent="0.2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2.75" x14ac:dyDescent="0.2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2.75" x14ac:dyDescent="0.2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2.75" x14ac:dyDescent="0.2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2.75" x14ac:dyDescent="0.2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2.75" x14ac:dyDescent="0.2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2.75" x14ac:dyDescent="0.2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2.75" x14ac:dyDescent="0.2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2.75" x14ac:dyDescent="0.2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2.75" x14ac:dyDescent="0.2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2.75" x14ac:dyDescent="0.2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2.75" x14ac:dyDescent="0.2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2.75" x14ac:dyDescent="0.2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2.75" x14ac:dyDescent="0.2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2.75" x14ac:dyDescent="0.2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2.75" x14ac:dyDescent="0.2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2.75" x14ac:dyDescent="0.2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2.75" x14ac:dyDescent="0.2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2.75" x14ac:dyDescent="0.2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2.75" x14ac:dyDescent="0.2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2.75" x14ac:dyDescent="0.2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2.75" x14ac:dyDescent="0.2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2.75" x14ac:dyDescent="0.2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2.75" x14ac:dyDescent="0.2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2.75" x14ac:dyDescent="0.2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2.75" x14ac:dyDescent="0.2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2.75" x14ac:dyDescent="0.2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2.75" x14ac:dyDescent="0.2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2.75" x14ac:dyDescent="0.2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2.75" x14ac:dyDescent="0.2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2.75" x14ac:dyDescent="0.2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2.75" x14ac:dyDescent="0.2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2.75" x14ac:dyDescent="0.2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2.75" x14ac:dyDescent="0.2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2.75" x14ac:dyDescent="0.2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2.75" x14ac:dyDescent="0.2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2.75" x14ac:dyDescent="0.2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2.75" x14ac:dyDescent="0.2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2.75" x14ac:dyDescent="0.2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2.75" x14ac:dyDescent="0.2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2.75" x14ac:dyDescent="0.2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2.75" x14ac:dyDescent="0.2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2.75" x14ac:dyDescent="0.2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2.75" x14ac:dyDescent="0.2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2.75" x14ac:dyDescent="0.2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2.75" x14ac:dyDescent="0.2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2.75" x14ac:dyDescent="0.2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2.75" x14ac:dyDescent="0.2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2.75" x14ac:dyDescent="0.2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2.75" x14ac:dyDescent="0.2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2.75" x14ac:dyDescent="0.2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2.75" x14ac:dyDescent="0.2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2.75" x14ac:dyDescent="0.2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2.75" x14ac:dyDescent="0.2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2.75" x14ac:dyDescent="0.2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2.75" x14ac:dyDescent="0.2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2.75" x14ac:dyDescent="0.2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2.75" x14ac:dyDescent="0.2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2.75" x14ac:dyDescent="0.2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2.75" x14ac:dyDescent="0.2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2.75" x14ac:dyDescent="0.2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2.75" x14ac:dyDescent="0.2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2.75" x14ac:dyDescent="0.2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2.75" x14ac:dyDescent="0.2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2.75" x14ac:dyDescent="0.2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2.75" x14ac:dyDescent="0.2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2.75" x14ac:dyDescent="0.2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2.75" x14ac:dyDescent="0.2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2.75" x14ac:dyDescent="0.2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2.75" x14ac:dyDescent="0.2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2.75" x14ac:dyDescent="0.2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2.75" x14ac:dyDescent="0.2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2.75" x14ac:dyDescent="0.2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2.75" x14ac:dyDescent="0.2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2.75" x14ac:dyDescent="0.2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2.75" x14ac:dyDescent="0.2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2.75" x14ac:dyDescent="0.2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2.75" x14ac:dyDescent="0.2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2.75" x14ac:dyDescent="0.2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2.75" x14ac:dyDescent="0.2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2.75" x14ac:dyDescent="0.2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2.75" x14ac:dyDescent="0.2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2.75" x14ac:dyDescent="0.2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2.75" x14ac:dyDescent="0.2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2.75" x14ac:dyDescent="0.2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2.75" x14ac:dyDescent="0.2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2.75" x14ac:dyDescent="0.2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2.75" x14ac:dyDescent="0.2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2.75" x14ac:dyDescent="0.2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2.75" x14ac:dyDescent="0.2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2.75" x14ac:dyDescent="0.2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2.75" x14ac:dyDescent="0.2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2.75" x14ac:dyDescent="0.2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2.75" x14ac:dyDescent="0.2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2.75" x14ac:dyDescent="0.2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2.75" x14ac:dyDescent="0.2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2.75" x14ac:dyDescent="0.2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2.75" x14ac:dyDescent="0.2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2.75" x14ac:dyDescent="0.2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2.75" x14ac:dyDescent="0.2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2.75" x14ac:dyDescent="0.2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2.75" x14ac:dyDescent="0.2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2.75" x14ac:dyDescent="0.2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2.75" x14ac:dyDescent="0.2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2.75" x14ac:dyDescent="0.2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2.75" x14ac:dyDescent="0.2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2.75" x14ac:dyDescent="0.2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2.75" x14ac:dyDescent="0.2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2.75" x14ac:dyDescent="0.2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2.75" x14ac:dyDescent="0.2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2.75" x14ac:dyDescent="0.2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2.75" x14ac:dyDescent="0.2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2.75" x14ac:dyDescent="0.2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2.75" x14ac:dyDescent="0.2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2.75" x14ac:dyDescent="0.2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2.75" x14ac:dyDescent="0.2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2.75" x14ac:dyDescent="0.2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2.75" x14ac:dyDescent="0.2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2.75" x14ac:dyDescent="0.2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2.75" x14ac:dyDescent="0.2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2.75" x14ac:dyDescent="0.2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2.75" x14ac:dyDescent="0.2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2.75" x14ac:dyDescent="0.2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2.75" x14ac:dyDescent="0.2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2.75" x14ac:dyDescent="0.2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2.75" x14ac:dyDescent="0.2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2.75" x14ac:dyDescent="0.2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2.75" x14ac:dyDescent="0.2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2.75" x14ac:dyDescent="0.2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2.75" x14ac:dyDescent="0.2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2.75" x14ac:dyDescent="0.2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2.75" x14ac:dyDescent="0.2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2.75" x14ac:dyDescent="0.2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2.75" x14ac:dyDescent="0.2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2.75" x14ac:dyDescent="0.2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2.75" x14ac:dyDescent="0.2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2.75" x14ac:dyDescent="0.2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2.75" x14ac:dyDescent="0.2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2.75" x14ac:dyDescent="0.2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2.75" x14ac:dyDescent="0.2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2.75" x14ac:dyDescent="0.2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2.75" x14ac:dyDescent="0.2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2.75" x14ac:dyDescent="0.2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2.75" x14ac:dyDescent="0.2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2.75" x14ac:dyDescent="0.2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2.75" x14ac:dyDescent="0.2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2.75" x14ac:dyDescent="0.2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2.75" x14ac:dyDescent="0.2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2.75" x14ac:dyDescent="0.2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2.75" x14ac:dyDescent="0.2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2.75" x14ac:dyDescent="0.2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2.75" x14ac:dyDescent="0.2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2.75" x14ac:dyDescent="0.2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2.75" x14ac:dyDescent="0.2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2.75" x14ac:dyDescent="0.2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2.75" x14ac:dyDescent="0.2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2.75" x14ac:dyDescent="0.2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2.75" x14ac:dyDescent="0.2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2.75" x14ac:dyDescent="0.2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2.75" x14ac:dyDescent="0.2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2.75" x14ac:dyDescent="0.2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2.75" x14ac:dyDescent="0.2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2.75" x14ac:dyDescent="0.2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2.75" x14ac:dyDescent="0.2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2.75" x14ac:dyDescent="0.2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2.75" x14ac:dyDescent="0.2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2.75" x14ac:dyDescent="0.2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2.75" x14ac:dyDescent="0.2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2.75" x14ac:dyDescent="0.2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2.75" x14ac:dyDescent="0.2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2.75" x14ac:dyDescent="0.2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2.75" x14ac:dyDescent="0.2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2.75" x14ac:dyDescent="0.2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2.75" x14ac:dyDescent="0.2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2.75" x14ac:dyDescent="0.2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2.75" x14ac:dyDescent="0.2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2.75" x14ac:dyDescent="0.2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2.75" x14ac:dyDescent="0.2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2.75" x14ac:dyDescent="0.2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2.75" x14ac:dyDescent="0.2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2.75" x14ac:dyDescent="0.2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2.75" x14ac:dyDescent="0.2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2.75" x14ac:dyDescent="0.2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2.75" x14ac:dyDescent="0.2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2.75" x14ac:dyDescent="0.2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2.75" x14ac:dyDescent="0.2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2.75" x14ac:dyDescent="0.2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2.75" x14ac:dyDescent="0.2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2.75" x14ac:dyDescent="0.2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2.75" x14ac:dyDescent="0.2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2.75" x14ac:dyDescent="0.2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2.75" x14ac:dyDescent="0.2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2.75" x14ac:dyDescent="0.2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2.75" x14ac:dyDescent="0.2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2.75" x14ac:dyDescent="0.2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2.75" x14ac:dyDescent="0.2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2.75" x14ac:dyDescent="0.2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2.75" x14ac:dyDescent="0.2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2.75" x14ac:dyDescent="0.2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2.75" x14ac:dyDescent="0.2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2.75" x14ac:dyDescent="0.2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2.75" x14ac:dyDescent="0.2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2.75" x14ac:dyDescent="0.2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2.75" x14ac:dyDescent="0.2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2.75" x14ac:dyDescent="0.2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2.75" x14ac:dyDescent="0.2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2.75" x14ac:dyDescent="0.2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2.75" x14ac:dyDescent="0.2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2.75" x14ac:dyDescent="0.2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2.75" x14ac:dyDescent="0.2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2.75" x14ac:dyDescent="0.2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2.75" x14ac:dyDescent="0.2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2.75" x14ac:dyDescent="0.2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2.75" x14ac:dyDescent="0.2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2.75" x14ac:dyDescent="0.2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2.75" x14ac:dyDescent="0.2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2.75" x14ac:dyDescent="0.2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2.75" x14ac:dyDescent="0.2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2.75" x14ac:dyDescent="0.2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2.75" x14ac:dyDescent="0.2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2.75" x14ac:dyDescent="0.2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2.75" x14ac:dyDescent="0.2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2.75" x14ac:dyDescent="0.2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2.75" x14ac:dyDescent="0.2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2.75" x14ac:dyDescent="0.2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2.75" x14ac:dyDescent="0.2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2.75" x14ac:dyDescent="0.2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2.75" x14ac:dyDescent="0.2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2.75" x14ac:dyDescent="0.2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2.75" x14ac:dyDescent="0.2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2.75" x14ac:dyDescent="0.2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2.75" x14ac:dyDescent="0.2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2.75" x14ac:dyDescent="0.2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2.75" x14ac:dyDescent="0.2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2.75" x14ac:dyDescent="0.2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2.75" x14ac:dyDescent="0.2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2.75" x14ac:dyDescent="0.2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2.75" x14ac:dyDescent="0.2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2.75" x14ac:dyDescent="0.2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2.75" x14ac:dyDescent="0.2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2.75" x14ac:dyDescent="0.2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2.75" x14ac:dyDescent="0.2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2.75" x14ac:dyDescent="0.2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2.75" x14ac:dyDescent="0.2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2.75" x14ac:dyDescent="0.2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2.75" x14ac:dyDescent="0.2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2.75" x14ac:dyDescent="0.2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2.75" x14ac:dyDescent="0.2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2.75" x14ac:dyDescent="0.2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2.75" x14ac:dyDescent="0.2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2.75" x14ac:dyDescent="0.2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2.75" x14ac:dyDescent="0.2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2.75" x14ac:dyDescent="0.2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2.75" x14ac:dyDescent="0.2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2.75" x14ac:dyDescent="0.2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2.75" x14ac:dyDescent="0.2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2.75" x14ac:dyDescent="0.2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2.75" x14ac:dyDescent="0.2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2.75" x14ac:dyDescent="0.2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2.75" x14ac:dyDescent="0.2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2.75" x14ac:dyDescent="0.2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2.75" x14ac:dyDescent="0.2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2.75" x14ac:dyDescent="0.2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2.75" x14ac:dyDescent="0.2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2.75" x14ac:dyDescent="0.2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2.75" x14ac:dyDescent="0.2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2.75" x14ac:dyDescent="0.2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2.75" x14ac:dyDescent="0.2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2.75" x14ac:dyDescent="0.2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2.75" x14ac:dyDescent="0.2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2.75" x14ac:dyDescent="0.2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2.75" x14ac:dyDescent="0.2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2.75" x14ac:dyDescent="0.2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2.75" x14ac:dyDescent="0.2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2.75" x14ac:dyDescent="0.2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2.75" x14ac:dyDescent="0.2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2.75" x14ac:dyDescent="0.2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2.75" x14ac:dyDescent="0.2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2.75" x14ac:dyDescent="0.2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2.75" x14ac:dyDescent="0.2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2.75" x14ac:dyDescent="0.2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2.75" x14ac:dyDescent="0.2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2.75" x14ac:dyDescent="0.2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2.75" x14ac:dyDescent="0.2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2.75" x14ac:dyDescent="0.2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2.75" x14ac:dyDescent="0.2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2.75" x14ac:dyDescent="0.2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2.75" x14ac:dyDescent="0.2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2.75" x14ac:dyDescent="0.2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2.75" x14ac:dyDescent="0.2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2.75" x14ac:dyDescent="0.2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2.75" x14ac:dyDescent="0.2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2.75" x14ac:dyDescent="0.2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2.75" x14ac:dyDescent="0.2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2.75" x14ac:dyDescent="0.2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2.75" x14ac:dyDescent="0.2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2.75" x14ac:dyDescent="0.2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2.75" x14ac:dyDescent="0.2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2.75" x14ac:dyDescent="0.2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2.75" x14ac:dyDescent="0.2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2.75" x14ac:dyDescent="0.2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2.75" x14ac:dyDescent="0.2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2.75" x14ac:dyDescent="0.2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2.75" x14ac:dyDescent="0.2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2.75" x14ac:dyDescent="0.2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2.75" x14ac:dyDescent="0.2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2.75" x14ac:dyDescent="0.2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2.75" x14ac:dyDescent="0.2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2.75" x14ac:dyDescent="0.2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2.75" x14ac:dyDescent="0.2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2.75" x14ac:dyDescent="0.2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2.75" x14ac:dyDescent="0.2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2.75" x14ac:dyDescent="0.2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2.75" x14ac:dyDescent="0.2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2.75" x14ac:dyDescent="0.2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2.75" x14ac:dyDescent="0.2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2.75" x14ac:dyDescent="0.2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2.75" x14ac:dyDescent="0.2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2.75" x14ac:dyDescent="0.2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2.75" x14ac:dyDescent="0.2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2.75" x14ac:dyDescent="0.2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2.75" x14ac:dyDescent="0.2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2.75" x14ac:dyDescent="0.2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2.75" x14ac:dyDescent="0.2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2.75" x14ac:dyDescent="0.2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2.75" x14ac:dyDescent="0.2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2.75" x14ac:dyDescent="0.2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2.75" x14ac:dyDescent="0.2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2.75" x14ac:dyDescent="0.2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2.75" x14ac:dyDescent="0.2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2.75" x14ac:dyDescent="0.2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2.75" x14ac:dyDescent="0.2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2.75" x14ac:dyDescent="0.2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2.75" x14ac:dyDescent="0.2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2.75" x14ac:dyDescent="0.2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2.75" x14ac:dyDescent="0.2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2.75" x14ac:dyDescent="0.2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2.75" x14ac:dyDescent="0.2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2.75" x14ac:dyDescent="0.2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2.75" x14ac:dyDescent="0.2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2.75" x14ac:dyDescent="0.2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2.75" x14ac:dyDescent="0.2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2.75" x14ac:dyDescent="0.2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2.75" x14ac:dyDescent="0.2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2.75" x14ac:dyDescent="0.2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2.75" x14ac:dyDescent="0.2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2.75" x14ac:dyDescent="0.2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2.75" x14ac:dyDescent="0.2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2.75" x14ac:dyDescent="0.2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2.75" x14ac:dyDescent="0.2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2.75" x14ac:dyDescent="0.2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2.75" x14ac:dyDescent="0.2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2.75" x14ac:dyDescent="0.2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2.75" x14ac:dyDescent="0.2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2.75" x14ac:dyDescent="0.2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2.75" x14ac:dyDescent="0.2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2.75" x14ac:dyDescent="0.2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2.75" x14ac:dyDescent="0.2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2.75" x14ac:dyDescent="0.2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2.75" x14ac:dyDescent="0.2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2.75" x14ac:dyDescent="0.2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2.75" x14ac:dyDescent="0.2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2.75" x14ac:dyDescent="0.2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2.75" x14ac:dyDescent="0.2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2.75" x14ac:dyDescent="0.2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2.75" x14ac:dyDescent="0.2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2.75" x14ac:dyDescent="0.2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2.75" x14ac:dyDescent="0.2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2.75" x14ac:dyDescent="0.2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2.75" x14ac:dyDescent="0.2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2.75" x14ac:dyDescent="0.2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2.75" x14ac:dyDescent="0.2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2.75" x14ac:dyDescent="0.2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2.75" x14ac:dyDescent="0.2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2.75" x14ac:dyDescent="0.2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2.75" x14ac:dyDescent="0.2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2.75" x14ac:dyDescent="0.2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2.75" x14ac:dyDescent="0.2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2.75" x14ac:dyDescent="0.2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2.75" x14ac:dyDescent="0.2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2.75" x14ac:dyDescent="0.2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2.75" x14ac:dyDescent="0.2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2.75" x14ac:dyDescent="0.2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2.75" x14ac:dyDescent="0.2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2.75" x14ac:dyDescent="0.2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2.75" x14ac:dyDescent="0.2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2.75" x14ac:dyDescent="0.2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2.75" x14ac:dyDescent="0.2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2.75" x14ac:dyDescent="0.2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2.75" x14ac:dyDescent="0.2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2.75" x14ac:dyDescent="0.2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2.75" x14ac:dyDescent="0.2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2.75" x14ac:dyDescent="0.2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2.75" x14ac:dyDescent="0.2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2.75" x14ac:dyDescent="0.2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2.75" x14ac:dyDescent="0.2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2.75" x14ac:dyDescent="0.2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2.75" x14ac:dyDescent="0.2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2.75" x14ac:dyDescent="0.2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2.75" x14ac:dyDescent="0.2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2.75" x14ac:dyDescent="0.2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2.75" x14ac:dyDescent="0.2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2.75" x14ac:dyDescent="0.2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2.75" x14ac:dyDescent="0.2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2.75" x14ac:dyDescent="0.2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2.75" x14ac:dyDescent="0.2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2.75" x14ac:dyDescent="0.2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2.75" x14ac:dyDescent="0.2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2.75" x14ac:dyDescent="0.2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2.75" x14ac:dyDescent="0.2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2.75" x14ac:dyDescent="0.2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2.75" x14ac:dyDescent="0.2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2.75" x14ac:dyDescent="0.2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2.75" x14ac:dyDescent="0.2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2.75" x14ac:dyDescent="0.2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2.75" x14ac:dyDescent="0.2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2.75" x14ac:dyDescent="0.2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2.75" x14ac:dyDescent="0.2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2.75" x14ac:dyDescent="0.2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2.75" x14ac:dyDescent="0.2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2.75" x14ac:dyDescent="0.2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2.75" x14ac:dyDescent="0.2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2.75" x14ac:dyDescent="0.2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2.75" x14ac:dyDescent="0.2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2.75" x14ac:dyDescent="0.2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2.75" x14ac:dyDescent="0.2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2.75" x14ac:dyDescent="0.2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2.75" x14ac:dyDescent="0.2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2.75" x14ac:dyDescent="0.2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2.75" x14ac:dyDescent="0.2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2.75" x14ac:dyDescent="0.2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2.75" x14ac:dyDescent="0.2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2.75" x14ac:dyDescent="0.2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2.75" x14ac:dyDescent="0.2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2.75" x14ac:dyDescent="0.2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2.75" x14ac:dyDescent="0.2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2.75" x14ac:dyDescent="0.2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2.75" x14ac:dyDescent="0.2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2.75" x14ac:dyDescent="0.2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2.75" x14ac:dyDescent="0.2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2.75" x14ac:dyDescent="0.2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2.75" x14ac:dyDescent="0.2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2.75" x14ac:dyDescent="0.2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2.75" x14ac:dyDescent="0.2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2.75" x14ac:dyDescent="0.2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2.75" x14ac:dyDescent="0.2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2.75" x14ac:dyDescent="0.2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2.75" x14ac:dyDescent="0.2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2.75" x14ac:dyDescent="0.2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2.75" x14ac:dyDescent="0.2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2.75" x14ac:dyDescent="0.2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2.75" x14ac:dyDescent="0.2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2.75" x14ac:dyDescent="0.2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2.75" x14ac:dyDescent="0.2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2.75" x14ac:dyDescent="0.2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2.75" x14ac:dyDescent="0.2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2.75" x14ac:dyDescent="0.2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2.75" x14ac:dyDescent="0.2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2.75" x14ac:dyDescent="0.2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2.75" x14ac:dyDescent="0.2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2.75" x14ac:dyDescent="0.2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2.75" x14ac:dyDescent="0.2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2.75" x14ac:dyDescent="0.2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2.75" x14ac:dyDescent="0.2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2.75" x14ac:dyDescent="0.2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2.75" x14ac:dyDescent="0.2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2.75" x14ac:dyDescent="0.2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2.75" x14ac:dyDescent="0.2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2.75" x14ac:dyDescent="0.2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2.75" x14ac:dyDescent="0.2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2.75" x14ac:dyDescent="0.2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2.75" x14ac:dyDescent="0.2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2.75" x14ac:dyDescent="0.2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2.75" x14ac:dyDescent="0.2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2.75" x14ac:dyDescent="0.2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2.75" x14ac:dyDescent="0.2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2.75" x14ac:dyDescent="0.2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2.75" x14ac:dyDescent="0.2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2.75" x14ac:dyDescent="0.2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2.75" x14ac:dyDescent="0.2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2.75" x14ac:dyDescent="0.2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2.75" x14ac:dyDescent="0.2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2.75" x14ac:dyDescent="0.2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2.75" x14ac:dyDescent="0.2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2.75" x14ac:dyDescent="0.2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2.75" x14ac:dyDescent="0.2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2.75" x14ac:dyDescent="0.2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2.75" x14ac:dyDescent="0.2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2.75" x14ac:dyDescent="0.2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2.75" x14ac:dyDescent="0.2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2.75" x14ac:dyDescent="0.2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2.75" x14ac:dyDescent="0.2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2.75" x14ac:dyDescent="0.2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2.75" x14ac:dyDescent="0.2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2.75" x14ac:dyDescent="0.2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2.75" x14ac:dyDescent="0.2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2.75" x14ac:dyDescent="0.2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2.75" x14ac:dyDescent="0.2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2.75" x14ac:dyDescent="0.2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2.75" x14ac:dyDescent="0.2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2.75" x14ac:dyDescent="0.2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2.75" x14ac:dyDescent="0.2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2.75" x14ac:dyDescent="0.2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2.75" x14ac:dyDescent="0.2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2.75" x14ac:dyDescent="0.2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2.75" x14ac:dyDescent="0.2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2.75" x14ac:dyDescent="0.2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2.75" x14ac:dyDescent="0.2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2.75" x14ac:dyDescent="0.2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2.75" x14ac:dyDescent="0.2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2.75" x14ac:dyDescent="0.2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2.75" x14ac:dyDescent="0.2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2.75" x14ac:dyDescent="0.2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2.75" x14ac:dyDescent="0.2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2.75" x14ac:dyDescent="0.2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2.75" x14ac:dyDescent="0.2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2.75" x14ac:dyDescent="0.2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2.75" x14ac:dyDescent="0.2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2.75" x14ac:dyDescent="0.2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2.75" x14ac:dyDescent="0.2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2.75" x14ac:dyDescent="0.2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2.75" x14ac:dyDescent="0.2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2.75" x14ac:dyDescent="0.2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2.75" x14ac:dyDescent="0.2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2.75" x14ac:dyDescent="0.2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2.75" x14ac:dyDescent="0.2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2.75" x14ac:dyDescent="0.2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2.75" x14ac:dyDescent="0.2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2.75" x14ac:dyDescent="0.2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2.75" x14ac:dyDescent="0.2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2.75" x14ac:dyDescent="0.2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2.75" x14ac:dyDescent="0.2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2.75" x14ac:dyDescent="0.2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2.75" x14ac:dyDescent="0.2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2.75" x14ac:dyDescent="0.2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2.75" x14ac:dyDescent="0.2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2.75" x14ac:dyDescent="0.2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2.75" x14ac:dyDescent="0.2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2.75" x14ac:dyDescent="0.2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2.75" x14ac:dyDescent="0.2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2.75" x14ac:dyDescent="0.2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2.75" x14ac:dyDescent="0.2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2.75" x14ac:dyDescent="0.2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2.75" x14ac:dyDescent="0.2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2.75" x14ac:dyDescent="0.2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2.75" x14ac:dyDescent="0.2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2.75" x14ac:dyDescent="0.2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2.75" x14ac:dyDescent="0.2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2.75" x14ac:dyDescent="0.2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2.75" x14ac:dyDescent="0.2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2.75" x14ac:dyDescent="0.2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2.75" x14ac:dyDescent="0.2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2.75" x14ac:dyDescent="0.2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2.75" x14ac:dyDescent="0.2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2.75" x14ac:dyDescent="0.2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2.75" x14ac:dyDescent="0.2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2.75" x14ac:dyDescent="0.2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2.75" x14ac:dyDescent="0.2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2.75" x14ac:dyDescent="0.2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2.75" x14ac:dyDescent="0.2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2.75" x14ac:dyDescent="0.2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2.75" x14ac:dyDescent="0.2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2.75" x14ac:dyDescent="0.2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2.75" x14ac:dyDescent="0.2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2.75" x14ac:dyDescent="0.2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2.75" x14ac:dyDescent="0.2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2.75" x14ac:dyDescent="0.2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2.75" x14ac:dyDescent="0.2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2.75" x14ac:dyDescent="0.2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2.75" x14ac:dyDescent="0.2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2.75" x14ac:dyDescent="0.2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2.75" x14ac:dyDescent="0.2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2.75" x14ac:dyDescent="0.2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2.75" x14ac:dyDescent="0.2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2.75" x14ac:dyDescent="0.2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2.75" x14ac:dyDescent="0.2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2.75" x14ac:dyDescent="0.2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2.75" x14ac:dyDescent="0.2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2.75" x14ac:dyDescent="0.2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2.75" x14ac:dyDescent="0.2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2.75" x14ac:dyDescent="0.2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2.75" x14ac:dyDescent="0.2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2.75" x14ac:dyDescent="0.2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2.75" x14ac:dyDescent="0.2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2.75" x14ac:dyDescent="0.2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2.75" x14ac:dyDescent="0.2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2.75" x14ac:dyDescent="0.2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2.75" x14ac:dyDescent="0.2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2.75" x14ac:dyDescent="0.2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2.75" x14ac:dyDescent="0.2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2.75" x14ac:dyDescent="0.2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2.75" x14ac:dyDescent="0.2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2.75" x14ac:dyDescent="0.2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2.75" x14ac:dyDescent="0.2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2.75" x14ac:dyDescent="0.2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2.75" x14ac:dyDescent="0.2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2.75" x14ac:dyDescent="0.2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2.75" x14ac:dyDescent="0.2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2.75" x14ac:dyDescent="0.2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2.75" x14ac:dyDescent="0.2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2.75" x14ac:dyDescent="0.2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2.75" x14ac:dyDescent="0.2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2.75" x14ac:dyDescent="0.2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2.75" x14ac:dyDescent="0.2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2.75" x14ac:dyDescent="0.2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2.75" x14ac:dyDescent="0.2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2.75" x14ac:dyDescent="0.2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2.75" x14ac:dyDescent="0.2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2.75" x14ac:dyDescent="0.2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2.75" x14ac:dyDescent="0.2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2.75" x14ac:dyDescent="0.2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2.75" x14ac:dyDescent="0.2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2.75" x14ac:dyDescent="0.2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2.75" x14ac:dyDescent="0.2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2.75" x14ac:dyDescent="0.2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2.75" x14ac:dyDescent="0.2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2.75" x14ac:dyDescent="0.2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2.75" x14ac:dyDescent="0.2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2.75" x14ac:dyDescent="0.2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2.75" x14ac:dyDescent="0.2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2.75" x14ac:dyDescent="0.2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2.75" x14ac:dyDescent="0.2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2.75" x14ac:dyDescent="0.2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2.75" x14ac:dyDescent="0.2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2.75" x14ac:dyDescent="0.2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2.75" x14ac:dyDescent="0.2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2.75" x14ac:dyDescent="0.2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2.75" x14ac:dyDescent="0.2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2.75" x14ac:dyDescent="0.2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2.75" x14ac:dyDescent="0.2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2.75" x14ac:dyDescent="0.2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2.75" x14ac:dyDescent="0.2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2.75" x14ac:dyDescent="0.2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2.75" x14ac:dyDescent="0.2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2.75" x14ac:dyDescent="0.2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2.75" x14ac:dyDescent="0.2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2.75" x14ac:dyDescent="0.2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2.75" x14ac:dyDescent="0.2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2.75" x14ac:dyDescent="0.2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2.75" x14ac:dyDescent="0.2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2.75" x14ac:dyDescent="0.2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2.75" x14ac:dyDescent="0.2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2.75" x14ac:dyDescent="0.2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2.75" x14ac:dyDescent="0.2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2.75" x14ac:dyDescent="0.2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2.75" x14ac:dyDescent="0.2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2.75" x14ac:dyDescent="0.2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2.75" x14ac:dyDescent="0.2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2.75" x14ac:dyDescent="0.2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2.75" x14ac:dyDescent="0.2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2.75" x14ac:dyDescent="0.2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2.75" x14ac:dyDescent="0.2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2.75" x14ac:dyDescent="0.2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2.75" x14ac:dyDescent="0.2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2.75" x14ac:dyDescent="0.2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2.75" x14ac:dyDescent="0.2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2.75" x14ac:dyDescent="0.2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2.75" x14ac:dyDescent="0.2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2.75" x14ac:dyDescent="0.2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2.75" x14ac:dyDescent="0.2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2.75" x14ac:dyDescent="0.2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2.75" x14ac:dyDescent="0.2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2.75" x14ac:dyDescent="0.2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2.75" x14ac:dyDescent="0.2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2.75" x14ac:dyDescent="0.2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2.75" x14ac:dyDescent="0.2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2.75" x14ac:dyDescent="0.2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2.75" x14ac:dyDescent="0.2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2.75" x14ac:dyDescent="0.2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2.75" x14ac:dyDescent="0.2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2.75" x14ac:dyDescent="0.2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2.75" x14ac:dyDescent="0.2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2.75" x14ac:dyDescent="0.2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2.75" x14ac:dyDescent="0.2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2.75" x14ac:dyDescent="0.2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2.75" x14ac:dyDescent="0.2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2.75" x14ac:dyDescent="0.2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2.75" x14ac:dyDescent="0.2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2.75" x14ac:dyDescent="0.2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2.75" x14ac:dyDescent="0.2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2.75" x14ac:dyDescent="0.2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2.75" x14ac:dyDescent="0.2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2.75" x14ac:dyDescent="0.2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2.75" x14ac:dyDescent="0.2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2.75" x14ac:dyDescent="0.2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2.75" x14ac:dyDescent="0.2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2.75" x14ac:dyDescent="0.2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2.75" x14ac:dyDescent="0.2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2.75" x14ac:dyDescent="0.2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2.75" x14ac:dyDescent="0.2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2.75" x14ac:dyDescent="0.2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2.75" x14ac:dyDescent="0.2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2.75" x14ac:dyDescent="0.2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2.75" x14ac:dyDescent="0.2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2.75" x14ac:dyDescent="0.2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2.75" x14ac:dyDescent="0.2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2.75" x14ac:dyDescent="0.2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2.75" x14ac:dyDescent="0.2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2.75" x14ac:dyDescent="0.2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2.75" x14ac:dyDescent="0.2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2.75" x14ac:dyDescent="0.2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2.75" x14ac:dyDescent="0.2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2.75" x14ac:dyDescent="0.2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2.75" x14ac:dyDescent="0.2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2.75" x14ac:dyDescent="0.2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2.75" x14ac:dyDescent="0.2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2.75" x14ac:dyDescent="0.2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2.75" x14ac:dyDescent="0.2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2.75" x14ac:dyDescent="0.2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2.75" x14ac:dyDescent="0.2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2.75" x14ac:dyDescent="0.2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2.75" x14ac:dyDescent="0.2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2.75" x14ac:dyDescent="0.2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2.75" x14ac:dyDescent="0.2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2.75" x14ac:dyDescent="0.2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2.75" x14ac:dyDescent="0.2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2.75" x14ac:dyDescent="0.2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2.75" x14ac:dyDescent="0.2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2.75" x14ac:dyDescent="0.2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2.75" x14ac:dyDescent="0.2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2.75" x14ac:dyDescent="0.2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2.75" x14ac:dyDescent="0.2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2.75" x14ac:dyDescent="0.2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2.75" x14ac:dyDescent="0.2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2.75" x14ac:dyDescent="0.2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2.75" x14ac:dyDescent="0.2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2.75" x14ac:dyDescent="0.2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2.75" x14ac:dyDescent="0.2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2.75" x14ac:dyDescent="0.2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2.75" x14ac:dyDescent="0.2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2.75" x14ac:dyDescent="0.2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2.75" x14ac:dyDescent="0.2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2.75" x14ac:dyDescent="0.2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2.75" x14ac:dyDescent="0.2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2.75" x14ac:dyDescent="0.2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2.75" x14ac:dyDescent="0.2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2.75" x14ac:dyDescent="0.2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2.75" x14ac:dyDescent="0.2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2.75" x14ac:dyDescent="0.2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2.75" x14ac:dyDescent="0.2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2.75" x14ac:dyDescent="0.2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2.75" x14ac:dyDescent="0.2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2.75" x14ac:dyDescent="0.2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2.75" x14ac:dyDescent="0.2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2.75" x14ac:dyDescent="0.2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2.75" x14ac:dyDescent="0.2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2.75" x14ac:dyDescent="0.2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2.75" x14ac:dyDescent="0.2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2.75" x14ac:dyDescent="0.2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2.75" x14ac:dyDescent="0.2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2.75" x14ac:dyDescent="0.2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2.75" x14ac:dyDescent="0.2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2.75" x14ac:dyDescent="0.2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2.75" x14ac:dyDescent="0.2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2.75" x14ac:dyDescent="0.2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2.75" x14ac:dyDescent="0.2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2.75" x14ac:dyDescent="0.2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2.75" x14ac:dyDescent="0.2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2.75" x14ac:dyDescent="0.2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2.75" x14ac:dyDescent="0.2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2.75" x14ac:dyDescent="0.2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2.75" x14ac:dyDescent="0.2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2.75" x14ac:dyDescent="0.2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2.75" x14ac:dyDescent="0.2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2.75" x14ac:dyDescent="0.2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2.75" x14ac:dyDescent="0.2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2.75" x14ac:dyDescent="0.2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2.75" x14ac:dyDescent="0.2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2.75" x14ac:dyDescent="0.2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2.75" x14ac:dyDescent="0.2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2.75" x14ac:dyDescent="0.2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2.75" x14ac:dyDescent="0.2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2.75" x14ac:dyDescent="0.2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2.75" x14ac:dyDescent="0.2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2.75" x14ac:dyDescent="0.2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2.75" x14ac:dyDescent="0.2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2.75" x14ac:dyDescent="0.2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2.75" x14ac:dyDescent="0.2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2.75" x14ac:dyDescent="0.2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2.75" x14ac:dyDescent="0.2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2.75" x14ac:dyDescent="0.2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2.75" x14ac:dyDescent="0.2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2.75" x14ac:dyDescent="0.2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2.75" x14ac:dyDescent="0.2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2.75" x14ac:dyDescent="0.2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2.75" x14ac:dyDescent="0.2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2.75" x14ac:dyDescent="0.2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2.75" x14ac:dyDescent="0.2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2.75" x14ac:dyDescent="0.2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2.75" x14ac:dyDescent="0.2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2.75" x14ac:dyDescent="0.2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2.75" x14ac:dyDescent="0.2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2.75" x14ac:dyDescent="0.2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2.75" x14ac:dyDescent="0.2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2.75" x14ac:dyDescent="0.2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2.75" x14ac:dyDescent="0.2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2.75" x14ac:dyDescent="0.2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2.75" x14ac:dyDescent="0.2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2.75" x14ac:dyDescent="0.2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2.75" x14ac:dyDescent="0.2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2.75" x14ac:dyDescent="0.2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2.75" x14ac:dyDescent="0.2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2.75" x14ac:dyDescent="0.2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2.75" x14ac:dyDescent="0.2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2.75" x14ac:dyDescent="0.2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2.75" x14ac:dyDescent="0.2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2.75" x14ac:dyDescent="0.2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2.75" x14ac:dyDescent="0.2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2.75" x14ac:dyDescent="0.2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2.75" x14ac:dyDescent="0.2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2.75" x14ac:dyDescent="0.2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2.75" x14ac:dyDescent="0.2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2.75" x14ac:dyDescent="0.2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2.75" x14ac:dyDescent="0.2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2.75" x14ac:dyDescent="0.2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2.75" x14ac:dyDescent="0.2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2.75" x14ac:dyDescent="0.2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2.75" x14ac:dyDescent="0.2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2.75" x14ac:dyDescent="0.2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2.75" x14ac:dyDescent="0.2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2.75" x14ac:dyDescent="0.2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2.75" x14ac:dyDescent="0.2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2.75" x14ac:dyDescent="0.2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2.75" x14ac:dyDescent="0.2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2.75" x14ac:dyDescent="0.2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2.75" x14ac:dyDescent="0.2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2.75" x14ac:dyDescent="0.2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2.75" x14ac:dyDescent="0.2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2.75" x14ac:dyDescent="0.2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2.75" x14ac:dyDescent="0.2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2.75" x14ac:dyDescent="0.2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2.75" x14ac:dyDescent="0.2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2.75" x14ac:dyDescent="0.2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2.75" x14ac:dyDescent="0.2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2.75" x14ac:dyDescent="0.2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2.75" x14ac:dyDescent="0.2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2.75" x14ac:dyDescent="0.2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2.75" x14ac:dyDescent="0.2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2.75" x14ac:dyDescent="0.2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2.75" x14ac:dyDescent="0.2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2.75" x14ac:dyDescent="0.2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2.75" x14ac:dyDescent="0.2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2.75" x14ac:dyDescent="0.2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2.75" x14ac:dyDescent="0.2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2.75" x14ac:dyDescent="0.2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2.75" x14ac:dyDescent="0.2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2.75" x14ac:dyDescent="0.2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2.75" x14ac:dyDescent="0.2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2.75" x14ac:dyDescent="0.2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2.75" x14ac:dyDescent="0.2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2.75" x14ac:dyDescent="0.2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2.75" x14ac:dyDescent="0.2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2.75" x14ac:dyDescent="0.2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2.75" x14ac:dyDescent="0.2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2.75" x14ac:dyDescent="0.2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2.75" x14ac:dyDescent="0.2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2.75" x14ac:dyDescent="0.2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2.75" x14ac:dyDescent="0.2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2.75" x14ac:dyDescent="0.2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2.75" x14ac:dyDescent="0.2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2.75" x14ac:dyDescent="0.2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2.75" x14ac:dyDescent="0.2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2.75" x14ac:dyDescent="0.2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2.75" x14ac:dyDescent="0.2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2.75" x14ac:dyDescent="0.2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2.75" x14ac:dyDescent="0.2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2.75" x14ac:dyDescent="0.2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2.75" x14ac:dyDescent="0.2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2.75" x14ac:dyDescent="0.2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2.75" x14ac:dyDescent="0.2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2.75" x14ac:dyDescent="0.2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2.75" x14ac:dyDescent="0.2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2.75" x14ac:dyDescent="0.2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2.75" x14ac:dyDescent="0.2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2.75" x14ac:dyDescent="0.2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2.75" x14ac:dyDescent="0.2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2.75" x14ac:dyDescent="0.2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2.75" x14ac:dyDescent="0.2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2.75" x14ac:dyDescent="0.2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2.75" x14ac:dyDescent="0.2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2.75" x14ac:dyDescent="0.2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2.75" x14ac:dyDescent="0.2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2.75" x14ac:dyDescent="0.2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2.75" x14ac:dyDescent="0.2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2.75" x14ac:dyDescent="0.2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2.75" x14ac:dyDescent="0.2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2.75" x14ac:dyDescent="0.2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2.75" x14ac:dyDescent="0.2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2.75" x14ac:dyDescent="0.2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2.75" x14ac:dyDescent="0.2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2.75" x14ac:dyDescent="0.2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2.75" x14ac:dyDescent="0.2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2.75" x14ac:dyDescent="0.2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2.75" x14ac:dyDescent="0.2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2.75" x14ac:dyDescent="0.2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2.75" x14ac:dyDescent="0.2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2.75" x14ac:dyDescent="0.2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2.75" x14ac:dyDescent="0.2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2.75" x14ac:dyDescent="0.2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2.75" x14ac:dyDescent="0.2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2.75" x14ac:dyDescent="0.2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2.75" x14ac:dyDescent="0.2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2.75" x14ac:dyDescent="0.2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2.75" x14ac:dyDescent="0.2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2.75" x14ac:dyDescent="0.2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2.75" x14ac:dyDescent="0.2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2.75" x14ac:dyDescent="0.2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2.75" x14ac:dyDescent="0.2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2.75" x14ac:dyDescent="0.2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2.75" x14ac:dyDescent="0.2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2.75" x14ac:dyDescent="0.2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2.75" x14ac:dyDescent="0.2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2.75" x14ac:dyDescent="0.2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2.75" x14ac:dyDescent="0.2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2.75" x14ac:dyDescent="0.2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2.75" x14ac:dyDescent="0.2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2.75" x14ac:dyDescent="0.2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2.75" x14ac:dyDescent="0.2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2.75" x14ac:dyDescent="0.2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2.75" x14ac:dyDescent="0.2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2.75" x14ac:dyDescent="0.2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2.75" x14ac:dyDescent="0.2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2.75" x14ac:dyDescent="0.2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2.75" x14ac:dyDescent="0.2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2.75" x14ac:dyDescent="0.2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2.75" x14ac:dyDescent="0.2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2.75" x14ac:dyDescent="0.2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2.75" x14ac:dyDescent="0.2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2.75" x14ac:dyDescent="0.2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2.75" x14ac:dyDescent="0.2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2.75" x14ac:dyDescent="0.2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2.75" x14ac:dyDescent="0.2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2.75" x14ac:dyDescent="0.2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2.75" x14ac:dyDescent="0.2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2.75" x14ac:dyDescent="0.2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2.75" x14ac:dyDescent="0.2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2.75" x14ac:dyDescent="0.2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2.75" x14ac:dyDescent="0.2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2.75" x14ac:dyDescent="0.2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2.75" x14ac:dyDescent="0.2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2.75" x14ac:dyDescent="0.2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2.75" x14ac:dyDescent="0.2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2.75" x14ac:dyDescent="0.2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2.75" x14ac:dyDescent="0.2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2.75" x14ac:dyDescent="0.2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2.75" x14ac:dyDescent="0.2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2.75" x14ac:dyDescent="0.2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2.75" x14ac:dyDescent="0.2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2.75" x14ac:dyDescent="0.2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2.75" x14ac:dyDescent="0.2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2.75" x14ac:dyDescent="0.2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2.75" x14ac:dyDescent="0.2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2.75" x14ac:dyDescent="0.2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2.75" x14ac:dyDescent="0.2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2.75" x14ac:dyDescent="0.2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2.75" x14ac:dyDescent="0.2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2.75" x14ac:dyDescent="0.2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2.75" x14ac:dyDescent="0.2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2.75" x14ac:dyDescent="0.2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2.75" x14ac:dyDescent="0.2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2.75" x14ac:dyDescent="0.2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2.75" x14ac:dyDescent="0.2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2.75" x14ac:dyDescent="0.2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2.75" x14ac:dyDescent="0.2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2.75" x14ac:dyDescent="0.2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2.75" x14ac:dyDescent="0.2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2.75" x14ac:dyDescent="0.2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2.75" x14ac:dyDescent="0.2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2.75" x14ac:dyDescent="0.2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2.75" x14ac:dyDescent="0.2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2.75" x14ac:dyDescent="0.2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2.75" x14ac:dyDescent="0.2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2.75" x14ac:dyDescent="0.2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2.75" x14ac:dyDescent="0.2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2.75" x14ac:dyDescent="0.2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2.75" x14ac:dyDescent="0.2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2.75" x14ac:dyDescent="0.2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2.75" x14ac:dyDescent="0.2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2.75" x14ac:dyDescent="0.2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2.75" x14ac:dyDescent="0.2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2.75" x14ac:dyDescent="0.2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2.75" x14ac:dyDescent="0.2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2.75" x14ac:dyDescent="0.2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2.75" x14ac:dyDescent="0.2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2.75" x14ac:dyDescent="0.2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2.75" x14ac:dyDescent="0.2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2.75" x14ac:dyDescent="0.2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2.75" x14ac:dyDescent="0.2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2.75" x14ac:dyDescent="0.2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2.75" x14ac:dyDescent="0.2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2.75" x14ac:dyDescent="0.2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2.75" x14ac:dyDescent="0.2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2.75" x14ac:dyDescent="0.2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2.75" x14ac:dyDescent="0.2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2.75" x14ac:dyDescent="0.2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2.75" x14ac:dyDescent="0.2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2.75" x14ac:dyDescent="0.2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2.75" x14ac:dyDescent="0.2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2.75" x14ac:dyDescent="0.2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2.75" x14ac:dyDescent="0.2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2.75" x14ac:dyDescent="0.2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2.75" x14ac:dyDescent="0.2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2.75" x14ac:dyDescent="0.2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2.75" x14ac:dyDescent="0.2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2.75" x14ac:dyDescent="0.2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2.75" x14ac:dyDescent="0.2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2.75" x14ac:dyDescent="0.2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2.75" x14ac:dyDescent="0.2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2.75" x14ac:dyDescent="0.2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2.75" x14ac:dyDescent="0.2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2.75" x14ac:dyDescent="0.2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2.75" x14ac:dyDescent="0.2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2.75" x14ac:dyDescent="0.2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2.75" x14ac:dyDescent="0.2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2.75" x14ac:dyDescent="0.2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2.75" x14ac:dyDescent="0.2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2.75" x14ac:dyDescent="0.2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2.75" x14ac:dyDescent="0.2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2.75" x14ac:dyDescent="0.2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2.75" x14ac:dyDescent="0.2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2.75" x14ac:dyDescent="0.2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2.75" x14ac:dyDescent="0.2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2.75" x14ac:dyDescent="0.2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2.75" x14ac:dyDescent="0.2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2.75" x14ac:dyDescent="0.2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2.75" x14ac:dyDescent="0.2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2.75" x14ac:dyDescent="0.2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2.75" x14ac:dyDescent="0.2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2.75" x14ac:dyDescent="0.2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2.75" x14ac:dyDescent="0.2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2.75" x14ac:dyDescent="0.2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2.75" x14ac:dyDescent="0.2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2.75" x14ac:dyDescent="0.2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2.75" x14ac:dyDescent="0.2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2.75" x14ac:dyDescent="0.2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2.75" x14ac:dyDescent="0.2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2.75" x14ac:dyDescent="0.2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2.75" x14ac:dyDescent="0.2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2.75" x14ac:dyDescent="0.2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2.75" x14ac:dyDescent="0.2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2.75" x14ac:dyDescent="0.2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2.75" x14ac:dyDescent="0.2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2.75" x14ac:dyDescent="0.2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2.75" x14ac:dyDescent="0.2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2.75" x14ac:dyDescent="0.2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2.75" x14ac:dyDescent="0.2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2.75" x14ac:dyDescent="0.2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2.75" x14ac:dyDescent="0.2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2.75" x14ac:dyDescent="0.2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2.75" x14ac:dyDescent="0.2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2.75" x14ac:dyDescent="0.2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2.75" x14ac:dyDescent="0.2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2.75" x14ac:dyDescent="0.2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2.75" x14ac:dyDescent="0.2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2.75" x14ac:dyDescent="0.2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2.75" x14ac:dyDescent="0.2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2.75" x14ac:dyDescent="0.2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2.75" x14ac:dyDescent="0.2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2.75" x14ac:dyDescent="0.2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2.75" x14ac:dyDescent="0.2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2.75" x14ac:dyDescent="0.2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2.75" x14ac:dyDescent="0.2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2.75" x14ac:dyDescent="0.2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2.75" x14ac:dyDescent="0.2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2.75" x14ac:dyDescent="0.2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2.75" x14ac:dyDescent="0.2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2.75" x14ac:dyDescent="0.2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2.75" x14ac:dyDescent="0.2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2.75" x14ac:dyDescent="0.2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2.75" x14ac:dyDescent="0.2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2.75" x14ac:dyDescent="0.2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2.75" x14ac:dyDescent="0.2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2.75" x14ac:dyDescent="0.2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2.75" x14ac:dyDescent="0.2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2.75" x14ac:dyDescent="0.2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2.75" x14ac:dyDescent="0.2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2.75" x14ac:dyDescent="0.2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2.75" x14ac:dyDescent="0.2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2.75" x14ac:dyDescent="0.2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2.75" x14ac:dyDescent="0.2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2.75" x14ac:dyDescent="0.2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2.75" x14ac:dyDescent="0.2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2.75" x14ac:dyDescent="0.2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2.75" x14ac:dyDescent="0.2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2.75" x14ac:dyDescent="0.2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2.75" x14ac:dyDescent="0.2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2.75" x14ac:dyDescent="0.2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2.75" x14ac:dyDescent="0.2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2.75" x14ac:dyDescent="0.2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2.75" x14ac:dyDescent="0.2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2.75" x14ac:dyDescent="0.2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2.75" x14ac:dyDescent="0.2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2.75" x14ac:dyDescent="0.2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2.75" x14ac:dyDescent="0.2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2.75" x14ac:dyDescent="0.2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2.75" x14ac:dyDescent="0.2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2.75" x14ac:dyDescent="0.2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2.75" x14ac:dyDescent="0.2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2.75" x14ac:dyDescent="0.2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2.75" x14ac:dyDescent="0.2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2.75" x14ac:dyDescent="0.2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2.75" x14ac:dyDescent="0.2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2.75" x14ac:dyDescent="0.2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2.75" x14ac:dyDescent="0.2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2.75" x14ac:dyDescent="0.2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2.75" x14ac:dyDescent="0.2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2.75" x14ac:dyDescent="0.2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2.75" x14ac:dyDescent="0.2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2.75" x14ac:dyDescent="0.2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2.75" x14ac:dyDescent="0.2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2.75" x14ac:dyDescent="0.2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2.75" x14ac:dyDescent="0.2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2.75" x14ac:dyDescent="0.2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2.75" x14ac:dyDescent="0.2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2.75" x14ac:dyDescent="0.2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2.75" x14ac:dyDescent="0.2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2.75" x14ac:dyDescent="0.2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2.75" x14ac:dyDescent="0.2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2.75" x14ac:dyDescent="0.2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2.75" x14ac:dyDescent="0.2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2.75" x14ac:dyDescent="0.2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2.75" x14ac:dyDescent="0.2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2.75" x14ac:dyDescent="0.2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2.75" x14ac:dyDescent="0.2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2.75" x14ac:dyDescent="0.2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2.75" x14ac:dyDescent="0.2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2.75" x14ac:dyDescent="0.2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2.75" x14ac:dyDescent="0.2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2.75" x14ac:dyDescent="0.2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2.75" x14ac:dyDescent="0.2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2.75" x14ac:dyDescent="0.2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2.75" x14ac:dyDescent="0.2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2.75" x14ac:dyDescent="0.2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2.75" x14ac:dyDescent="0.2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2.75" x14ac:dyDescent="0.2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2.75" x14ac:dyDescent="0.2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2.75" x14ac:dyDescent="0.2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2.75" x14ac:dyDescent="0.2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2.75" x14ac:dyDescent="0.2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2.75" x14ac:dyDescent="0.2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2.75" x14ac:dyDescent="0.2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2.75" x14ac:dyDescent="0.2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2.75" x14ac:dyDescent="0.2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2.75" x14ac:dyDescent="0.2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2.75" x14ac:dyDescent="0.2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2.75" x14ac:dyDescent="0.2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2.75" x14ac:dyDescent="0.2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2.75" x14ac:dyDescent="0.2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2.75" x14ac:dyDescent="0.2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2.75" x14ac:dyDescent="0.2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2.75" x14ac:dyDescent="0.2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2.75" x14ac:dyDescent="0.2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2.75" x14ac:dyDescent="0.2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2.75" x14ac:dyDescent="0.2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2.75" x14ac:dyDescent="0.2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2.75" x14ac:dyDescent="0.2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2.75" x14ac:dyDescent="0.2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2.75" x14ac:dyDescent="0.2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2.75" x14ac:dyDescent="0.2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2.75" x14ac:dyDescent="0.2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2.75" x14ac:dyDescent="0.2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2.75" x14ac:dyDescent="0.2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2.75" x14ac:dyDescent="0.2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2.75" x14ac:dyDescent="0.2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2.75" x14ac:dyDescent="0.2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2.75" x14ac:dyDescent="0.2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2.75" x14ac:dyDescent="0.2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2.75" x14ac:dyDescent="0.2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2.75" x14ac:dyDescent="0.2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2.75" x14ac:dyDescent="0.2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2.75" x14ac:dyDescent="0.2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2.75" x14ac:dyDescent="0.2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2.75" x14ac:dyDescent="0.2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2.75" x14ac:dyDescent="0.2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2.75" x14ac:dyDescent="0.2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2.75" x14ac:dyDescent="0.2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2.75" x14ac:dyDescent="0.2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2.75" x14ac:dyDescent="0.2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2.75" x14ac:dyDescent="0.2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2.75" x14ac:dyDescent="0.2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2.75" x14ac:dyDescent="0.2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2.75" x14ac:dyDescent="0.2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2.75" x14ac:dyDescent="0.2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2.75" x14ac:dyDescent="0.2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2.75" x14ac:dyDescent="0.2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2.75" x14ac:dyDescent="0.2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2.75" x14ac:dyDescent="0.2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2.75" x14ac:dyDescent="0.2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2.75" x14ac:dyDescent="0.2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2.75" x14ac:dyDescent="0.2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2.75" x14ac:dyDescent="0.2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2.75" x14ac:dyDescent="0.2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2.75" x14ac:dyDescent="0.2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2.75" x14ac:dyDescent="0.2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2.75" x14ac:dyDescent="0.2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2.75" x14ac:dyDescent="0.2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2.75" x14ac:dyDescent="0.2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2.75" x14ac:dyDescent="0.2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2.75" x14ac:dyDescent="0.2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2.75" x14ac:dyDescent="0.2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2.75" x14ac:dyDescent="0.2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2.75" x14ac:dyDescent="0.2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2.75" x14ac:dyDescent="0.2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2.75" x14ac:dyDescent="0.2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2.75" x14ac:dyDescent="0.2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2.75" x14ac:dyDescent="0.2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2.75" x14ac:dyDescent="0.2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2.75" x14ac:dyDescent="0.2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2.75" x14ac:dyDescent="0.2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2.75" x14ac:dyDescent="0.2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2.75" x14ac:dyDescent="0.2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2.75" x14ac:dyDescent="0.2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2.75" x14ac:dyDescent="0.2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2.75" x14ac:dyDescent="0.2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2.75" x14ac:dyDescent="0.2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2.75" x14ac:dyDescent="0.2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2.75" x14ac:dyDescent="0.2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2.75" x14ac:dyDescent="0.2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2.75" x14ac:dyDescent="0.2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2.75" x14ac:dyDescent="0.2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2.75" x14ac:dyDescent="0.2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2.75" x14ac:dyDescent="0.2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2.75" x14ac:dyDescent="0.2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2.75" x14ac:dyDescent="0.2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2.75" x14ac:dyDescent="0.2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2.75" x14ac:dyDescent="0.2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2.75" x14ac:dyDescent="0.2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2.75" x14ac:dyDescent="0.2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2.75" x14ac:dyDescent="0.2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2.75" x14ac:dyDescent="0.2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2.75" x14ac:dyDescent="0.2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2.75" x14ac:dyDescent="0.2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2.75" x14ac:dyDescent="0.2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2.75" x14ac:dyDescent="0.2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2.75" x14ac:dyDescent="0.2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2.75" x14ac:dyDescent="0.2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2.75" x14ac:dyDescent="0.2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2.75" x14ac:dyDescent="0.2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2.75" x14ac:dyDescent="0.2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2.75" x14ac:dyDescent="0.2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2.75" x14ac:dyDescent="0.2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2.75" x14ac:dyDescent="0.2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2.75" x14ac:dyDescent="0.2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2.75" x14ac:dyDescent="0.2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2.75" x14ac:dyDescent="0.2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2.75" x14ac:dyDescent="0.2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2.75" x14ac:dyDescent="0.2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2.75" x14ac:dyDescent="0.2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2.75" x14ac:dyDescent="0.2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2.75" x14ac:dyDescent="0.2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2.75" x14ac:dyDescent="0.2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2.75" x14ac:dyDescent="0.2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2.75" x14ac:dyDescent="0.2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2.75" x14ac:dyDescent="0.2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2.75" x14ac:dyDescent="0.2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2.75" x14ac:dyDescent="0.2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2.75" x14ac:dyDescent="0.2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2.75" x14ac:dyDescent="0.2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2.75" x14ac:dyDescent="0.2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2.75" x14ac:dyDescent="0.2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2.75" x14ac:dyDescent="0.2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2.75" x14ac:dyDescent="0.2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2.75" x14ac:dyDescent="0.2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2.75" x14ac:dyDescent="0.2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2.75" x14ac:dyDescent="0.2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2.75" x14ac:dyDescent="0.2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2.75" x14ac:dyDescent="0.2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2.75" x14ac:dyDescent="0.2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2.75" x14ac:dyDescent="0.2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2.75" x14ac:dyDescent="0.2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2.75" x14ac:dyDescent="0.2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2.75" x14ac:dyDescent="0.2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2.75" x14ac:dyDescent="0.2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2.75" x14ac:dyDescent="0.2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2.75" x14ac:dyDescent="0.2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2.75" x14ac:dyDescent="0.2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2.75" x14ac:dyDescent="0.2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2.75" x14ac:dyDescent="0.2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2.75" x14ac:dyDescent="0.2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2.75" x14ac:dyDescent="0.2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2.75" x14ac:dyDescent="0.2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2.75" x14ac:dyDescent="0.2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2.75" x14ac:dyDescent="0.2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2.75" x14ac:dyDescent="0.2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2.75" x14ac:dyDescent="0.2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2.75" x14ac:dyDescent="0.2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2.75" x14ac:dyDescent="0.2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2.75" x14ac:dyDescent="0.2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2.75" x14ac:dyDescent="0.2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2.75" x14ac:dyDescent="0.2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2.75" x14ac:dyDescent="0.2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2.75" x14ac:dyDescent="0.2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2.75" x14ac:dyDescent="0.2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2.75" x14ac:dyDescent="0.2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2.75" x14ac:dyDescent="0.2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2.75" x14ac:dyDescent="0.2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2.75" x14ac:dyDescent="0.2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2.75" x14ac:dyDescent="0.2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2.75" x14ac:dyDescent="0.2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2.75" x14ac:dyDescent="0.2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2.75" x14ac:dyDescent="0.2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2.75" x14ac:dyDescent="0.2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2.75" x14ac:dyDescent="0.2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2.75" x14ac:dyDescent="0.2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2.75" x14ac:dyDescent="0.2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2.75" x14ac:dyDescent="0.2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2.75" x14ac:dyDescent="0.2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2.75" x14ac:dyDescent="0.2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2.75" x14ac:dyDescent="0.2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2.75" x14ac:dyDescent="0.2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2.75" x14ac:dyDescent="0.2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2.75" x14ac:dyDescent="0.2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2.75" x14ac:dyDescent="0.2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2.75" x14ac:dyDescent="0.2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2.75" x14ac:dyDescent="0.2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2.75" x14ac:dyDescent="0.2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2.75" x14ac:dyDescent="0.2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2.75" x14ac:dyDescent="0.2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2.75" x14ac:dyDescent="0.2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2.75" x14ac:dyDescent="0.2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2.75" x14ac:dyDescent="0.2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2.75" x14ac:dyDescent="0.2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2.75" x14ac:dyDescent="0.2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2.75" x14ac:dyDescent="0.2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2.75" x14ac:dyDescent="0.2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2.75" x14ac:dyDescent="0.2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2.75" x14ac:dyDescent="0.2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2.75" x14ac:dyDescent="0.2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2.75" x14ac:dyDescent="0.2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2.75" x14ac:dyDescent="0.2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2.75" x14ac:dyDescent="0.2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2.75" x14ac:dyDescent="0.2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2.75" x14ac:dyDescent="0.2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2.75" x14ac:dyDescent="0.2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2.75" x14ac:dyDescent="0.2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2.75" x14ac:dyDescent="0.2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2.75" x14ac:dyDescent="0.2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2.75" x14ac:dyDescent="0.2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2.75" x14ac:dyDescent="0.2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2.75" x14ac:dyDescent="0.2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2.75" x14ac:dyDescent="0.2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2.75" x14ac:dyDescent="0.2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2.75" x14ac:dyDescent="0.2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2.75" x14ac:dyDescent="0.2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2.75" x14ac:dyDescent="0.2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2.75" x14ac:dyDescent="0.2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2.75" x14ac:dyDescent="0.2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2.75" x14ac:dyDescent="0.2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2.75" x14ac:dyDescent="0.2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2.75" x14ac:dyDescent="0.2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2.75" x14ac:dyDescent="0.2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2.75" x14ac:dyDescent="0.2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2.75" x14ac:dyDescent="0.2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2.75" x14ac:dyDescent="0.2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2.75" x14ac:dyDescent="0.2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2.75" x14ac:dyDescent="0.2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2.75" x14ac:dyDescent="0.2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2.75" x14ac:dyDescent="0.2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2.75" x14ac:dyDescent="0.2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2.75" x14ac:dyDescent="0.2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2.75" x14ac:dyDescent="0.2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2.75" x14ac:dyDescent="0.2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2.75" x14ac:dyDescent="0.2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2.75" x14ac:dyDescent="0.2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2.75" x14ac:dyDescent="0.2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2.75" x14ac:dyDescent="0.2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2.75" x14ac:dyDescent="0.2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2.75" x14ac:dyDescent="0.2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2.75" x14ac:dyDescent="0.2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2.75" x14ac:dyDescent="0.2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2.75" x14ac:dyDescent="0.2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2.75" x14ac:dyDescent="0.2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2.75" x14ac:dyDescent="0.2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2.75" x14ac:dyDescent="0.2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2.75" x14ac:dyDescent="0.2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2.75" x14ac:dyDescent="0.2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2.75" x14ac:dyDescent="0.2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2.75" x14ac:dyDescent="0.2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2.75" x14ac:dyDescent="0.2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2.75" x14ac:dyDescent="0.2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2.75" x14ac:dyDescent="0.2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2.75" x14ac:dyDescent="0.2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2.75" x14ac:dyDescent="0.2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2.75" x14ac:dyDescent="0.2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2.75" x14ac:dyDescent="0.2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2.75" x14ac:dyDescent="0.2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2.75" x14ac:dyDescent="0.2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2.75" x14ac:dyDescent="0.2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2.75" x14ac:dyDescent="0.2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2.75" x14ac:dyDescent="0.2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2.75" x14ac:dyDescent="0.2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2.75" x14ac:dyDescent="0.2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2.75" x14ac:dyDescent="0.2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2.75" x14ac:dyDescent="0.2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2.75" x14ac:dyDescent="0.2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2.75" x14ac:dyDescent="0.2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2.75" x14ac:dyDescent="0.2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2.75" x14ac:dyDescent="0.2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2.75" x14ac:dyDescent="0.2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2.75" x14ac:dyDescent="0.2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2.75" x14ac:dyDescent="0.2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2.75" x14ac:dyDescent="0.2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2.75" x14ac:dyDescent="0.2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2.75" x14ac:dyDescent="0.2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2.75" x14ac:dyDescent="0.2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2.75" x14ac:dyDescent="0.2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2.75" x14ac:dyDescent="0.2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2.75" x14ac:dyDescent="0.2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2.75" x14ac:dyDescent="0.2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2.75" x14ac:dyDescent="0.2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2.75" x14ac:dyDescent="0.2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2.75" x14ac:dyDescent="0.2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2.75" x14ac:dyDescent="0.2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2.75" x14ac:dyDescent="0.2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2.75" x14ac:dyDescent="0.2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2.75" x14ac:dyDescent="0.2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2.75" x14ac:dyDescent="0.2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2.75" x14ac:dyDescent="0.2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2.75" x14ac:dyDescent="0.2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2.75" x14ac:dyDescent="0.2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2.75" x14ac:dyDescent="0.2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2.75" x14ac:dyDescent="0.2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2.75" x14ac:dyDescent="0.2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2.75" x14ac:dyDescent="0.2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2.75" x14ac:dyDescent="0.2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2.75" x14ac:dyDescent="0.2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2.75" x14ac:dyDescent="0.2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2.75" x14ac:dyDescent="0.2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2.75" x14ac:dyDescent="0.2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2.75" x14ac:dyDescent="0.2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2.75" x14ac:dyDescent="0.2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2.75" x14ac:dyDescent="0.2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2.75" x14ac:dyDescent="0.2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2.75" x14ac:dyDescent="0.2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2.75" x14ac:dyDescent="0.2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2.75" x14ac:dyDescent="0.2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2.75" x14ac:dyDescent="0.2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2.75" x14ac:dyDescent="0.2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2.75" x14ac:dyDescent="0.2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2.75" x14ac:dyDescent="0.2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2.75" x14ac:dyDescent="0.2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2.75" x14ac:dyDescent="0.2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2.75" x14ac:dyDescent="0.2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2.75" x14ac:dyDescent="0.2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2.75" x14ac:dyDescent="0.2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2.75" x14ac:dyDescent="0.2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2.75" x14ac:dyDescent="0.2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2.75" x14ac:dyDescent="0.2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2.75" x14ac:dyDescent="0.2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2.75" x14ac:dyDescent="0.2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2.75" x14ac:dyDescent="0.2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2.75" x14ac:dyDescent="0.2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2.75" x14ac:dyDescent="0.2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2.75" x14ac:dyDescent="0.2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2.75" x14ac:dyDescent="0.2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2.75" x14ac:dyDescent="0.2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2.75" x14ac:dyDescent="0.2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2.75" x14ac:dyDescent="0.2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2.75" x14ac:dyDescent="0.2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2.75" x14ac:dyDescent="0.2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2.75" x14ac:dyDescent="0.2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2.75" x14ac:dyDescent="0.2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2.75" x14ac:dyDescent="0.2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2.75" x14ac:dyDescent="0.2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2.75" x14ac:dyDescent="0.2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2.75" x14ac:dyDescent="0.2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2.75" x14ac:dyDescent="0.2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2.75" x14ac:dyDescent="0.2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2.75" x14ac:dyDescent="0.2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2.75" x14ac:dyDescent="0.2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2.75" x14ac:dyDescent="0.2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2.75" x14ac:dyDescent="0.2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2.75" x14ac:dyDescent="0.2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2.75" x14ac:dyDescent="0.2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2.75" x14ac:dyDescent="0.2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2.75" x14ac:dyDescent="0.2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2.75" x14ac:dyDescent="0.2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2.75" x14ac:dyDescent="0.2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2.75" x14ac:dyDescent="0.2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2.75" x14ac:dyDescent="0.2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2.75" x14ac:dyDescent="0.2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2.75" x14ac:dyDescent="0.2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2.75" x14ac:dyDescent="0.2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2.75" x14ac:dyDescent="0.2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2.75" x14ac:dyDescent="0.2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2.75" x14ac:dyDescent="0.2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2.75" x14ac:dyDescent="0.2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2.75" x14ac:dyDescent="0.2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2.75" x14ac:dyDescent="0.2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2.75" x14ac:dyDescent="0.2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2.75" x14ac:dyDescent="0.2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2.75" x14ac:dyDescent="0.2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2.75" x14ac:dyDescent="0.2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2.75" x14ac:dyDescent="0.2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2.75" x14ac:dyDescent="0.2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2.75" x14ac:dyDescent="0.2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2.75" x14ac:dyDescent="0.2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2.75" x14ac:dyDescent="0.2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2.75" x14ac:dyDescent="0.2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2.75" x14ac:dyDescent="0.2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2.75" x14ac:dyDescent="0.2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2.75" x14ac:dyDescent="0.2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2.75" x14ac:dyDescent="0.2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2.75" x14ac:dyDescent="0.2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2.75" x14ac:dyDescent="0.2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2.75" x14ac:dyDescent="0.2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2.75" x14ac:dyDescent="0.2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2.75" x14ac:dyDescent="0.2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2.75" x14ac:dyDescent="0.2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2.75" x14ac:dyDescent="0.2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2.75" x14ac:dyDescent="0.2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2.75" x14ac:dyDescent="0.2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2.75" x14ac:dyDescent="0.2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2.75" x14ac:dyDescent="0.2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2.75" x14ac:dyDescent="0.2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2.75" x14ac:dyDescent="0.2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2.75" x14ac:dyDescent="0.2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2.75" x14ac:dyDescent="0.2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2.75" x14ac:dyDescent="0.2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2.75" x14ac:dyDescent="0.2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2.75" x14ac:dyDescent="0.2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2.75" x14ac:dyDescent="0.2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2.75" x14ac:dyDescent="0.2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2.75" x14ac:dyDescent="0.2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2.75" x14ac:dyDescent="0.2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2.75" x14ac:dyDescent="0.2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2.75" x14ac:dyDescent="0.2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2.75" x14ac:dyDescent="0.2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2.75" x14ac:dyDescent="0.2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2.75" x14ac:dyDescent="0.2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2.75" x14ac:dyDescent="0.2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2.75" x14ac:dyDescent="0.2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2.75" x14ac:dyDescent="0.2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2.75" x14ac:dyDescent="0.2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2.75" x14ac:dyDescent="0.2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2.75" x14ac:dyDescent="0.2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2.75" x14ac:dyDescent="0.2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2.75" x14ac:dyDescent="0.2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2.75" x14ac:dyDescent="0.2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2.75" x14ac:dyDescent="0.2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2.75" x14ac:dyDescent="0.2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2.75" x14ac:dyDescent="0.2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2.75" x14ac:dyDescent="0.2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2.75" x14ac:dyDescent="0.2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2.75" x14ac:dyDescent="0.2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2.75" x14ac:dyDescent="0.2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2.75" x14ac:dyDescent="0.2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2.75" x14ac:dyDescent="0.2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2.75" x14ac:dyDescent="0.2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2.75" x14ac:dyDescent="0.2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2.75" x14ac:dyDescent="0.2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2.75" x14ac:dyDescent="0.2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2.75" x14ac:dyDescent="0.2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2.75" x14ac:dyDescent="0.2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2.75" x14ac:dyDescent="0.2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2.75" x14ac:dyDescent="0.2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2.75" x14ac:dyDescent="0.2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2.75" x14ac:dyDescent="0.2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2.75" x14ac:dyDescent="0.2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2.75" x14ac:dyDescent="0.2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2.75" x14ac:dyDescent="0.2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2.75" x14ac:dyDescent="0.2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2.75" x14ac:dyDescent="0.2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2.75" x14ac:dyDescent="0.2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2.75" x14ac:dyDescent="0.2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2.75" x14ac:dyDescent="0.2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2.75" x14ac:dyDescent="0.2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2.75" x14ac:dyDescent="0.2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2.75" x14ac:dyDescent="0.2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2.75" x14ac:dyDescent="0.2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2.75" x14ac:dyDescent="0.2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2.75" x14ac:dyDescent="0.2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2.75" x14ac:dyDescent="0.2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2.75" x14ac:dyDescent="0.2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2.75" x14ac:dyDescent="0.2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2.75" x14ac:dyDescent="0.2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2.75" x14ac:dyDescent="0.2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2.75" x14ac:dyDescent="0.2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2.75" x14ac:dyDescent="0.2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2.75" x14ac:dyDescent="0.2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2.75" x14ac:dyDescent="0.2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2.75" x14ac:dyDescent="0.2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2.75" x14ac:dyDescent="0.2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2.75" x14ac:dyDescent="0.2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2.75" x14ac:dyDescent="0.2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2.75" x14ac:dyDescent="0.2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2.75" x14ac:dyDescent="0.2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2.75" x14ac:dyDescent="0.2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2.75" x14ac:dyDescent="0.2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2.75" x14ac:dyDescent="0.2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2.75" x14ac:dyDescent="0.2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2.75" x14ac:dyDescent="0.2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2.75" x14ac:dyDescent="0.2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2.75" x14ac:dyDescent="0.2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2.75" x14ac:dyDescent="0.2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2.75" x14ac:dyDescent="0.2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2.75" x14ac:dyDescent="0.2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2.75" x14ac:dyDescent="0.2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2.75" x14ac:dyDescent="0.2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2.75" x14ac:dyDescent="0.2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2.75" x14ac:dyDescent="0.2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2.75" x14ac:dyDescent="0.2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2.75" x14ac:dyDescent="0.2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2.75" x14ac:dyDescent="0.2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2.75" x14ac:dyDescent="0.2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2.75" x14ac:dyDescent="0.2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2.75" x14ac:dyDescent="0.2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2.75" x14ac:dyDescent="0.2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2.75" x14ac:dyDescent="0.2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2.75" x14ac:dyDescent="0.2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2.75" x14ac:dyDescent="0.2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2.75" x14ac:dyDescent="0.2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2.75" x14ac:dyDescent="0.2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2.75" x14ac:dyDescent="0.2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2.75" x14ac:dyDescent="0.2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2.75" x14ac:dyDescent="0.2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2.75" x14ac:dyDescent="0.2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2.75" x14ac:dyDescent="0.2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2.75" x14ac:dyDescent="0.2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2.75" x14ac:dyDescent="0.2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2.75" x14ac:dyDescent="0.2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2.75" x14ac:dyDescent="0.2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2.75" x14ac:dyDescent="0.2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2.75" x14ac:dyDescent="0.2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2.75" x14ac:dyDescent="0.2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2.75" x14ac:dyDescent="0.2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2.75" x14ac:dyDescent="0.2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2.75" x14ac:dyDescent="0.2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2.75" x14ac:dyDescent="0.2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2.75" x14ac:dyDescent="0.2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2.75" x14ac:dyDescent="0.2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2.75" x14ac:dyDescent="0.2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2.75" x14ac:dyDescent="0.2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2.75" x14ac:dyDescent="0.2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2.75" x14ac:dyDescent="0.2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2.75" x14ac:dyDescent="0.2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2.75" x14ac:dyDescent="0.2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2.75" x14ac:dyDescent="0.2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2.75" x14ac:dyDescent="0.2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2.75" x14ac:dyDescent="0.2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2.75" x14ac:dyDescent="0.2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2.75" x14ac:dyDescent="0.2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2.75" x14ac:dyDescent="0.2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2.75" x14ac:dyDescent="0.2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2.75" x14ac:dyDescent="0.2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2.75" x14ac:dyDescent="0.2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2.75" x14ac:dyDescent="0.2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2.75" x14ac:dyDescent="0.2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2.75" x14ac:dyDescent="0.2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2.75" x14ac:dyDescent="0.2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2.75" x14ac:dyDescent="0.2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2.75" x14ac:dyDescent="0.2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2.75" x14ac:dyDescent="0.2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2.75" x14ac:dyDescent="0.2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2.75" x14ac:dyDescent="0.2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2.75" x14ac:dyDescent="0.2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2.75" x14ac:dyDescent="0.2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2.75" x14ac:dyDescent="0.2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2.75" x14ac:dyDescent="0.2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2.75" x14ac:dyDescent="0.2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2.75" x14ac:dyDescent="0.2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2.75" x14ac:dyDescent="0.2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2.75" x14ac:dyDescent="0.2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2.75" x14ac:dyDescent="0.2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2.75" x14ac:dyDescent="0.2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2.75" x14ac:dyDescent="0.2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2.75" x14ac:dyDescent="0.2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2.75" x14ac:dyDescent="0.2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2.75" x14ac:dyDescent="0.2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2.75" x14ac:dyDescent="0.2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2.75" x14ac:dyDescent="0.2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2.75" x14ac:dyDescent="0.2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2.75" x14ac:dyDescent="0.2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2.75" x14ac:dyDescent="0.2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2.75" x14ac:dyDescent="0.2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2.75" x14ac:dyDescent="0.2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2.75" x14ac:dyDescent="0.2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2.75" x14ac:dyDescent="0.2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2.75" x14ac:dyDescent="0.2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2.75" x14ac:dyDescent="0.2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2.75" x14ac:dyDescent="0.2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2.75" x14ac:dyDescent="0.2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2.75" x14ac:dyDescent="0.2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2.75" x14ac:dyDescent="0.2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2.75" x14ac:dyDescent="0.2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2.75" x14ac:dyDescent="0.2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2.75" x14ac:dyDescent="0.2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2.75" x14ac:dyDescent="0.2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2.75" x14ac:dyDescent="0.2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2.75" x14ac:dyDescent="0.2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2.75" x14ac:dyDescent="0.2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2.75" x14ac:dyDescent="0.2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2.75" x14ac:dyDescent="0.2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2.75" x14ac:dyDescent="0.2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2.75" x14ac:dyDescent="0.2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2.75" x14ac:dyDescent="0.2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2.75" x14ac:dyDescent="0.2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2.75" x14ac:dyDescent="0.2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2.75" x14ac:dyDescent="0.2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2.75" x14ac:dyDescent="0.2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2.75" x14ac:dyDescent="0.2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2.75" x14ac:dyDescent="0.2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2.75" x14ac:dyDescent="0.2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2.75" x14ac:dyDescent="0.2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2.75" x14ac:dyDescent="0.2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2.75" x14ac:dyDescent="0.2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2.75" x14ac:dyDescent="0.2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2.75" x14ac:dyDescent="0.2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2.75" x14ac:dyDescent="0.2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2.75" x14ac:dyDescent="0.2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2.75" x14ac:dyDescent="0.2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2.75" x14ac:dyDescent="0.2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2.75" x14ac:dyDescent="0.2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2.75" x14ac:dyDescent="0.2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2.75" x14ac:dyDescent="0.2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2.75" x14ac:dyDescent="0.2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2.75" x14ac:dyDescent="0.2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2.75" x14ac:dyDescent="0.2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2.75" x14ac:dyDescent="0.2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2.75" x14ac:dyDescent="0.2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2.75" x14ac:dyDescent="0.2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2.75" x14ac:dyDescent="0.2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2.75" x14ac:dyDescent="0.2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2.75" x14ac:dyDescent="0.2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2.75" x14ac:dyDescent="0.2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2.75" x14ac:dyDescent="0.2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2.75" x14ac:dyDescent="0.2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2.75" x14ac:dyDescent="0.2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2.75" x14ac:dyDescent="0.2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2.75" x14ac:dyDescent="0.2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2.75" x14ac:dyDescent="0.2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2.75" x14ac:dyDescent="0.2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2.75" x14ac:dyDescent="0.2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2.75" x14ac:dyDescent="0.2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2.75" x14ac:dyDescent="0.2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2.75" x14ac:dyDescent="0.2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2.75" x14ac:dyDescent="0.2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2.75" x14ac:dyDescent="0.2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2.75" x14ac:dyDescent="0.2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2.75" x14ac:dyDescent="0.2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2.75" x14ac:dyDescent="0.2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2.75" x14ac:dyDescent="0.2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2.75" x14ac:dyDescent="0.2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2.75" x14ac:dyDescent="0.2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2.75" x14ac:dyDescent="0.2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2.75" x14ac:dyDescent="0.2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2.75" x14ac:dyDescent="0.2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2.75" x14ac:dyDescent="0.2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2.75" x14ac:dyDescent="0.2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2.75" x14ac:dyDescent="0.2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2.75" x14ac:dyDescent="0.2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2.75" x14ac:dyDescent="0.2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2.75" x14ac:dyDescent="0.2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2.75" x14ac:dyDescent="0.2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2.75" x14ac:dyDescent="0.2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2.75" x14ac:dyDescent="0.2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2.75" x14ac:dyDescent="0.2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2.75" x14ac:dyDescent="0.2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2.75" x14ac:dyDescent="0.2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2.75" x14ac:dyDescent="0.2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2.75" x14ac:dyDescent="0.2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2.75" x14ac:dyDescent="0.2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2.75" x14ac:dyDescent="0.2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2.75" x14ac:dyDescent="0.2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2.75" x14ac:dyDescent="0.2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2.75" x14ac:dyDescent="0.2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2.75" x14ac:dyDescent="0.2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2.75" x14ac:dyDescent="0.2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2.75" x14ac:dyDescent="0.2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2.75" x14ac:dyDescent="0.2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2.75" x14ac:dyDescent="0.2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2.75" x14ac:dyDescent="0.2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2.75" x14ac:dyDescent="0.2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2.75" x14ac:dyDescent="0.2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2.75" x14ac:dyDescent="0.2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2.75" x14ac:dyDescent="0.2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2.75" x14ac:dyDescent="0.2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2.75" x14ac:dyDescent="0.2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2.75" x14ac:dyDescent="0.2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2.75" x14ac:dyDescent="0.2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2.75" x14ac:dyDescent="0.2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2.75" x14ac:dyDescent="0.2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2.75" x14ac:dyDescent="0.2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2.75" x14ac:dyDescent="0.2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2.75" x14ac:dyDescent="0.2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2.75" x14ac:dyDescent="0.2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2.75" x14ac:dyDescent="0.2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2.75" x14ac:dyDescent="0.2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2.75" x14ac:dyDescent="0.2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2.75" x14ac:dyDescent="0.2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2.75" x14ac:dyDescent="0.2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2.75" x14ac:dyDescent="0.2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2.75" x14ac:dyDescent="0.2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2.75" x14ac:dyDescent="0.2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2.75" x14ac:dyDescent="0.2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2.75" x14ac:dyDescent="0.2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2.75" x14ac:dyDescent="0.2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2.75" x14ac:dyDescent="0.2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2.75" x14ac:dyDescent="0.2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2.75" x14ac:dyDescent="0.2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2.75" x14ac:dyDescent="0.2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2.75" x14ac:dyDescent="0.2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2.75" x14ac:dyDescent="0.2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2.75" x14ac:dyDescent="0.2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2.75" x14ac:dyDescent="0.2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2.75" x14ac:dyDescent="0.2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2.75" x14ac:dyDescent="0.2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2.75" x14ac:dyDescent="0.2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2.75" x14ac:dyDescent="0.2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2.75" x14ac:dyDescent="0.2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2.75" x14ac:dyDescent="0.2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2.75" x14ac:dyDescent="0.2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2.75" x14ac:dyDescent="0.2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2.75" x14ac:dyDescent="0.2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2.75" x14ac:dyDescent="0.2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2.75" x14ac:dyDescent="0.2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2.75" x14ac:dyDescent="0.2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2.75" x14ac:dyDescent="0.2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2.75" x14ac:dyDescent="0.2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2.75" x14ac:dyDescent="0.2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2.75" x14ac:dyDescent="0.2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2.75" x14ac:dyDescent="0.2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2.75" x14ac:dyDescent="0.2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2.75" x14ac:dyDescent="0.2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2.75" x14ac:dyDescent="0.2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2.75" x14ac:dyDescent="0.2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2.75" x14ac:dyDescent="0.2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2.75" x14ac:dyDescent="0.2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2.75" x14ac:dyDescent="0.2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2.75" x14ac:dyDescent="0.2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2.75" x14ac:dyDescent="0.2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2.75" x14ac:dyDescent="0.2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2.75" x14ac:dyDescent="0.2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2.75" x14ac:dyDescent="0.2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2.75" x14ac:dyDescent="0.2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2.75" x14ac:dyDescent="0.2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2.75" x14ac:dyDescent="0.2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2.75" x14ac:dyDescent="0.2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2.75" x14ac:dyDescent="0.2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2.75" x14ac:dyDescent="0.2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2.75" x14ac:dyDescent="0.2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2.75" x14ac:dyDescent="0.2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2.75" x14ac:dyDescent="0.2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2.75" x14ac:dyDescent="0.2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2.75" x14ac:dyDescent="0.2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2.75" x14ac:dyDescent="0.2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2.75" x14ac:dyDescent="0.2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2.75" x14ac:dyDescent="0.2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2.75" x14ac:dyDescent="0.2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2.75" x14ac:dyDescent="0.2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2.75" x14ac:dyDescent="0.2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2.75" x14ac:dyDescent="0.2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2.75" x14ac:dyDescent="0.2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2.75" x14ac:dyDescent="0.2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2.75" x14ac:dyDescent="0.2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2.75" x14ac:dyDescent="0.2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2.75" x14ac:dyDescent="0.2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2.75" x14ac:dyDescent="0.2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2.75" x14ac:dyDescent="0.2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2.75" x14ac:dyDescent="0.2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2.75" x14ac:dyDescent="0.2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2.75" x14ac:dyDescent="0.2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2.75" x14ac:dyDescent="0.2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2.75" x14ac:dyDescent="0.2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2.75" x14ac:dyDescent="0.2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2.75" x14ac:dyDescent="0.2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2.75" x14ac:dyDescent="0.2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2.75" x14ac:dyDescent="0.2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2.75" x14ac:dyDescent="0.2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2.75" x14ac:dyDescent="0.2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2.75" x14ac:dyDescent="0.2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2.75" x14ac:dyDescent="0.2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2.75" x14ac:dyDescent="0.2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2.75" x14ac:dyDescent="0.2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2.75" x14ac:dyDescent="0.2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2.75" x14ac:dyDescent="0.2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2.75" x14ac:dyDescent="0.2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2.75" x14ac:dyDescent="0.2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2.75" x14ac:dyDescent="0.2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2.75" x14ac:dyDescent="0.2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2.75" x14ac:dyDescent="0.2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2.75" x14ac:dyDescent="0.2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2.75" x14ac:dyDescent="0.2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2.75" x14ac:dyDescent="0.2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2.75" x14ac:dyDescent="0.2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2.75" x14ac:dyDescent="0.2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2.75" x14ac:dyDescent="0.2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2.75" x14ac:dyDescent="0.2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2.75" x14ac:dyDescent="0.2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2.75" x14ac:dyDescent="0.2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2.75" x14ac:dyDescent="0.2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2.75" x14ac:dyDescent="0.2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2.75" x14ac:dyDescent="0.2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2.75" x14ac:dyDescent="0.2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2.75" x14ac:dyDescent="0.2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2.75" x14ac:dyDescent="0.2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2.75" x14ac:dyDescent="0.2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2.75" x14ac:dyDescent="0.2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2.75" x14ac:dyDescent="0.2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2.75" x14ac:dyDescent="0.2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2.75" x14ac:dyDescent="0.2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2.75" x14ac:dyDescent="0.2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2.75" x14ac:dyDescent="0.2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2.75" x14ac:dyDescent="0.2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2.75" x14ac:dyDescent="0.2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2.75" x14ac:dyDescent="0.2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2.75" x14ac:dyDescent="0.2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2.75" x14ac:dyDescent="0.2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2.75" x14ac:dyDescent="0.2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2.75" x14ac:dyDescent="0.2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2.75" x14ac:dyDescent="0.2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2.75" x14ac:dyDescent="0.2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2.75" x14ac:dyDescent="0.2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2.75" x14ac:dyDescent="0.2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2.75" x14ac:dyDescent="0.2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2.75" x14ac:dyDescent="0.2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2.75" x14ac:dyDescent="0.2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2.75" x14ac:dyDescent="0.2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2.75" x14ac:dyDescent="0.2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2.75" x14ac:dyDescent="0.2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2.75" x14ac:dyDescent="0.2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2.75" x14ac:dyDescent="0.2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2.75" x14ac:dyDescent="0.2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2.75" x14ac:dyDescent="0.2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2.75" x14ac:dyDescent="0.2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2.75" x14ac:dyDescent="0.2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2.75" x14ac:dyDescent="0.2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2.75" x14ac:dyDescent="0.2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2.75" x14ac:dyDescent="0.2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2.75" x14ac:dyDescent="0.2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2.75" x14ac:dyDescent="0.2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2.75" x14ac:dyDescent="0.2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2.75" x14ac:dyDescent="0.2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2.75" x14ac:dyDescent="0.2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2.75" x14ac:dyDescent="0.2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2.75" x14ac:dyDescent="0.2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2.75" x14ac:dyDescent="0.2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2.75" x14ac:dyDescent="0.2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2.75" x14ac:dyDescent="0.2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2.75" x14ac:dyDescent="0.2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2.75" x14ac:dyDescent="0.2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2.75" x14ac:dyDescent="0.2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2.75" x14ac:dyDescent="0.2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2.75" x14ac:dyDescent="0.2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2.75" x14ac:dyDescent="0.2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2.75" x14ac:dyDescent="0.2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2.75" x14ac:dyDescent="0.2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2.75" x14ac:dyDescent="0.2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2.75" x14ac:dyDescent="0.2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2.75" x14ac:dyDescent="0.2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2.75" x14ac:dyDescent="0.2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2.75" x14ac:dyDescent="0.2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2.75" x14ac:dyDescent="0.2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2.75" x14ac:dyDescent="0.2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2.75" x14ac:dyDescent="0.2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2.75" x14ac:dyDescent="0.2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2.75" x14ac:dyDescent="0.2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2.75" x14ac:dyDescent="0.2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2.75" x14ac:dyDescent="0.2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2.75" x14ac:dyDescent="0.2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2.75" x14ac:dyDescent="0.2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2.75" x14ac:dyDescent="0.2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2.75" x14ac:dyDescent="0.2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2.75" x14ac:dyDescent="0.2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2.75" x14ac:dyDescent="0.2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2.75" x14ac:dyDescent="0.2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2.75" x14ac:dyDescent="0.2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2.75" x14ac:dyDescent="0.2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2.75" x14ac:dyDescent="0.2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2.75" x14ac:dyDescent="0.2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2.75" x14ac:dyDescent="0.2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2.75" x14ac:dyDescent="0.2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2.75" x14ac:dyDescent="0.2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2.75" x14ac:dyDescent="0.2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2.75" x14ac:dyDescent="0.2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2.75" x14ac:dyDescent="0.2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2.75" x14ac:dyDescent="0.2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2.75" x14ac:dyDescent="0.2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2.75" x14ac:dyDescent="0.2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2.75" x14ac:dyDescent="0.2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2.75" x14ac:dyDescent="0.2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2.75" x14ac:dyDescent="0.2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2.75" x14ac:dyDescent="0.2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2.75" x14ac:dyDescent="0.2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2.75" x14ac:dyDescent="0.2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2.75" x14ac:dyDescent="0.2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2.75" x14ac:dyDescent="0.2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2.75" x14ac:dyDescent="0.2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2.75" x14ac:dyDescent="0.2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2.75" x14ac:dyDescent="0.2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2.75" x14ac:dyDescent="0.2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2.75" x14ac:dyDescent="0.2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2.75" x14ac:dyDescent="0.2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2.75" x14ac:dyDescent="0.2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2.75" x14ac:dyDescent="0.2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2.75" x14ac:dyDescent="0.2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2.75" x14ac:dyDescent="0.2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2.75" x14ac:dyDescent="0.2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2.75" x14ac:dyDescent="0.2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2.75" x14ac:dyDescent="0.2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2.75" x14ac:dyDescent="0.2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2.75" x14ac:dyDescent="0.2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2.75" x14ac:dyDescent="0.2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2.75" x14ac:dyDescent="0.2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2.75" x14ac:dyDescent="0.2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2.75" x14ac:dyDescent="0.2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2.75" x14ac:dyDescent="0.2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2.75" x14ac:dyDescent="0.2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2.75" x14ac:dyDescent="0.2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2.75" x14ac:dyDescent="0.2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2.75" x14ac:dyDescent="0.2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2.75" x14ac:dyDescent="0.2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2.75" x14ac:dyDescent="0.2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2.75" x14ac:dyDescent="0.2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2.75" x14ac:dyDescent="0.2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2.75" x14ac:dyDescent="0.2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2.75" x14ac:dyDescent="0.2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2.75" x14ac:dyDescent="0.2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2.75" x14ac:dyDescent="0.2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2.75" x14ac:dyDescent="0.2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2.75" x14ac:dyDescent="0.2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2.75" x14ac:dyDescent="0.2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2.75" x14ac:dyDescent="0.2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2.75" x14ac:dyDescent="0.2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2.75" x14ac:dyDescent="0.2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2.75" x14ac:dyDescent="0.2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2.75" x14ac:dyDescent="0.2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2.75" x14ac:dyDescent="0.2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2.75" x14ac:dyDescent="0.2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2.75" x14ac:dyDescent="0.2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2.75" x14ac:dyDescent="0.2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2.75" x14ac:dyDescent="0.2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2.75" x14ac:dyDescent="0.2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2.75" x14ac:dyDescent="0.2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2.75" x14ac:dyDescent="0.2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2.75" x14ac:dyDescent="0.2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2.75" x14ac:dyDescent="0.2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2.75" x14ac:dyDescent="0.2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2.75" x14ac:dyDescent="0.2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2.75" x14ac:dyDescent="0.2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2.75" x14ac:dyDescent="0.2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2.75" x14ac:dyDescent="0.2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2.75" x14ac:dyDescent="0.2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2.75" x14ac:dyDescent="0.2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2.75" x14ac:dyDescent="0.2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2.75" x14ac:dyDescent="0.2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2.75" x14ac:dyDescent="0.2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2.75" x14ac:dyDescent="0.2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2.75" x14ac:dyDescent="0.2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2.75" x14ac:dyDescent="0.2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2.75" x14ac:dyDescent="0.2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2.75" x14ac:dyDescent="0.2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2.75" x14ac:dyDescent="0.2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2.75" x14ac:dyDescent="0.2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2.75" x14ac:dyDescent="0.2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2.75" x14ac:dyDescent="0.2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2.75" x14ac:dyDescent="0.2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2.75" x14ac:dyDescent="0.2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2.75" x14ac:dyDescent="0.2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2.75" x14ac:dyDescent="0.2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2.75" x14ac:dyDescent="0.2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2.75" x14ac:dyDescent="0.2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2.75" x14ac:dyDescent="0.2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2.75" x14ac:dyDescent="0.2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2.75" x14ac:dyDescent="0.2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2.75" x14ac:dyDescent="0.2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2.75" x14ac:dyDescent="0.2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2.75" x14ac:dyDescent="0.2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2.75" x14ac:dyDescent="0.2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2.75" x14ac:dyDescent="0.2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2.75" x14ac:dyDescent="0.2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2.75" x14ac:dyDescent="0.2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2.75" x14ac:dyDescent="0.2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2.75" x14ac:dyDescent="0.2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2.75" x14ac:dyDescent="0.2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2.75" x14ac:dyDescent="0.2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2.75" x14ac:dyDescent="0.2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2.75" x14ac:dyDescent="0.2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2.75" x14ac:dyDescent="0.2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2.75" x14ac:dyDescent="0.2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2.75" x14ac:dyDescent="0.2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2.75" x14ac:dyDescent="0.2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2.75" x14ac:dyDescent="0.2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2.75" x14ac:dyDescent="0.2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2.75" x14ac:dyDescent="0.2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2.75" x14ac:dyDescent="0.2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2.75" x14ac:dyDescent="0.2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2.75" x14ac:dyDescent="0.2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2.75" x14ac:dyDescent="0.2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2.75" x14ac:dyDescent="0.2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2.75" x14ac:dyDescent="0.2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2.75" x14ac:dyDescent="0.2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2.75" x14ac:dyDescent="0.2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2.75" x14ac:dyDescent="0.2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2.75" x14ac:dyDescent="0.2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2.75" x14ac:dyDescent="0.2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2.75" x14ac:dyDescent="0.2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2.75" x14ac:dyDescent="0.2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2.75" x14ac:dyDescent="0.2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2.75" x14ac:dyDescent="0.2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2.75" x14ac:dyDescent="0.2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2.75" x14ac:dyDescent="0.2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2.75" x14ac:dyDescent="0.2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2.75" x14ac:dyDescent="0.2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2.75" x14ac:dyDescent="0.2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2.75" x14ac:dyDescent="0.2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2.75" x14ac:dyDescent="0.2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2.75" x14ac:dyDescent="0.2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2.75" x14ac:dyDescent="0.2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2.75" x14ac:dyDescent="0.2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2.75" x14ac:dyDescent="0.2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2.75" x14ac:dyDescent="0.2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2.75" x14ac:dyDescent="0.2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2.75" x14ac:dyDescent="0.2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2.75" x14ac:dyDescent="0.2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2.75" x14ac:dyDescent="0.2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2.75" x14ac:dyDescent="0.2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2.75" x14ac:dyDescent="0.2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2.75" x14ac:dyDescent="0.2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2.75" x14ac:dyDescent="0.2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2.75" x14ac:dyDescent="0.2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2.75" x14ac:dyDescent="0.2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2.75" x14ac:dyDescent="0.2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2.75" x14ac:dyDescent="0.2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2.75" x14ac:dyDescent="0.2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2.75" x14ac:dyDescent="0.2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2.75" x14ac:dyDescent="0.2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2.75" x14ac:dyDescent="0.2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2.75" x14ac:dyDescent="0.2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2.75" x14ac:dyDescent="0.2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2.75" x14ac:dyDescent="0.2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2.75" x14ac:dyDescent="0.2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2.75" x14ac:dyDescent="0.2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2.75" x14ac:dyDescent="0.2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2.75" x14ac:dyDescent="0.2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2.75" x14ac:dyDescent="0.2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2.75" x14ac:dyDescent="0.2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2.75" x14ac:dyDescent="0.2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2.75" x14ac:dyDescent="0.2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2.75" x14ac:dyDescent="0.2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2.75" x14ac:dyDescent="0.2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2.75" x14ac:dyDescent="0.2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2.75" x14ac:dyDescent="0.2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2.75" x14ac:dyDescent="0.2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2.75" x14ac:dyDescent="0.2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2.75" x14ac:dyDescent="0.2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2.75" x14ac:dyDescent="0.2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2.75" x14ac:dyDescent="0.2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2.75" x14ac:dyDescent="0.2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2.75" x14ac:dyDescent="0.2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2.75" x14ac:dyDescent="0.2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2.75" x14ac:dyDescent="0.2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2.75" x14ac:dyDescent="0.2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2.75" x14ac:dyDescent="0.2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2.75" x14ac:dyDescent="0.2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2.75" x14ac:dyDescent="0.2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2.75" x14ac:dyDescent="0.2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2.75" x14ac:dyDescent="0.2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2.75" x14ac:dyDescent="0.2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2.75" x14ac:dyDescent="0.2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2.75" x14ac:dyDescent="0.2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2.75" x14ac:dyDescent="0.2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2.75" x14ac:dyDescent="0.2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2.75" x14ac:dyDescent="0.2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2.75" x14ac:dyDescent="0.2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2.75" x14ac:dyDescent="0.2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2.75" x14ac:dyDescent="0.2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2.75" x14ac:dyDescent="0.2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2.75" x14ac:dyDescent="0.2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2.75" x14ac:dyDescent="0.2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2.75" x14ac:dyDescent="0.2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2.75" x14ac:dyDescent="0.2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2.75" x14ac:dyDescent="0.2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2.75" x14ac:dyDescent="0.2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2.75" x14ac:dyDescent="0.2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2.75" x14ac:dyDescent="0.2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2.75" x14ac:dyDescent="0.2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2.75" x14ac:dyDescent="0.2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2.75" x14ac:dyDescent="0.2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2.75" x14ac:dyDescent="0.2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2.75" x14ac:dyDescent="0.2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2.75" x14ac:dyDescent="0.2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2.75" x14ac:dyDescent="0.2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2.75" x14ac:dyDescent="0.2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2.75" x14ac:dyDescent="0.2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2.75" x14ac:dyDescent="0.2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2.75" x14ac:dyDescent="0.2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2.75" x14ac:dyDescent="0.2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2.75" x14ac:dyDescent="0.2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2.75" x14ac:dyDescent="0.2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2.75" x14ac:dyDescent="0.2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2.75" x14ac:dyDescent="0.2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2.75" x14ac:dyDescent="0.2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2.75" x14ac:dyDescent="0.2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2.75" x14ac:dyDescent="0.2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2.75" x14ac:dyDescent="0.2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2.75" x14ac:dyDescent="0.2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2.75" x14ac:dyDescent="0.2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2.75" x14ac:dyDescent="0.2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2.75" x14ac:dyDescent="0.2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2.75" x14ac:dyDescent="0.2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2.75" x14ac:dyDescent="0.2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2.75" x14ac:dyDescent="0.2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2.75" x14ac:dyDescent="0.2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2.75" x14ac:dyDescent="0.2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2.75" x14ac:dyDescent="0.2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2.75" x14ac:dyDescent="0.2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2.75" x14ac:dyDescent="0.2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2.75" x14ac:dyDescent="0.2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2.75" x14ac:dyDescent="0.2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2.75" x14ac:dyDescent="0.2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2.75" x14ac:dyDescent="0.2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2.75" x14ac:dyDescent="0.2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2.75" x14ac:dyDescent="0.2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2.75" x14ac:dyDescent="0.2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2.75" x14ac:dyDescent="0.2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2.75" x14ac:dyDescent="0.2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2.75" x14ac:dyDescent="0.2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2.75" x14ac:dyDescent="0.2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2.75" x14ac:dyDescent="0.2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2.75" x14ac:dyDescent="0.2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2.75" x14ac:dyDescent="0.2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2.75" x14ac:dyDescent="0.2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2.75" x14ac:dyDescent="0.2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2.75" x14ac:dyDescent="0.2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2.75" x14ac:dyDescent="0.2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2.75" x14ac:dyDescent="0.2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2.75" x14ac:dyDescent="0.2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2.75" x14ac:dyDescent="0.2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2.75" x14ac:dyDescent="0.2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2.75" x14ac:dyDescent="0.2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2.75" x14ac:dyDescent="0.2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2.75" x14ac:dyDescent="0.2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2.75" x14ac:dyDescent="0.2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2.75" x14ac:dyDescent="0.2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2.75" x14ac:dyDescent="0.2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2.75" x14ac:dyDescent="0.2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2.75" x14ac:dyDescent="0.2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2.75" x14ac:dyDescent="0.2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2.75" x14ac:dyDescent="0.2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2.75" x14ac:dyDescent="0.2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2.75" x14ac:dyDescent="0.2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2.75" x14ac:dyDescent="0.2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2.75" x14ac:dyDescent="0.2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2.75" x14ac:dyDescent="0.2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2.75" x14ac:dyDescent="0.2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2.75" x14ac:dyDescent="0.2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2.75" x14ac:dyDescent="0.2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2.75" x14ac:dyDescent="0.2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2.75" x14ac:dyDescent="0.2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2.75" x14ac:dyDescent="0.2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2.75" x14ac:dyDescent="0.2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2.75" x14ac:dyDescent="0.2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2.75" x14ac:dyDescent="0.2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2.75" x14ac:dyDescent="0.2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2.75" x14ac:dyDescent="0.2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2.75" x14ac:dyDescent="0.2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2.75" x14ac:dyDescent="0.2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2.75" x14ac:dyDescent="0.2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2.75" x14ac:dyDescent="0.2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2.75" x14ac:dyDescent="0.2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2.75" x14ac:dyDescent="0.2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2.75" x14ac:dyDescent="0.2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2.75" x14ac:dyDescent="0.2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2.75" x14ac:dyDescent="0.2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2.75" x14ac:dyDescent="0.2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2.75" x14ac:dyDescent="0.2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2.75" x14ac:dyDescent="0.2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2.75" x14ac:dyDescent="0.2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2.75" x14ac:dyDescent="0.2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2.75" x14ac:dyDescent="0.2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2.75" x14ac:dyDescent="0.2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2.75" x14ac:dyDescent="0.2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2.75" x14ac:dyDescent="0.2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2.75" x14ac:dyDescent="0.2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2.75" x14ac:dyDescent="0.2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2.75" x14ac:dyDescent="0.2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2.75" x14ac:dyDescent="0.2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2.75" x14ac:dyDescent="0.2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2.75" x14ac:dyDescent="0.2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2.75" x14ac:dyDescent="0.2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2.75" x14ac:dyDescent="0.2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2.75" x14ac:dyDescent="0.2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2.75" x14ac:dyDescent="0.2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2.75" x14ac:dyDescent="0.2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2.75" x14ac:dyDescent="0.2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2.75" x14ac:dyDescent="0.2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2.75" x14ac:dyDescent="0.2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2.75" x14ac:dyDescent="0.2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2.75" x14ac:dyDescent="0.2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2.75" x14ac:dyDescent="0.2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2.75" x14ac:dyDescent="0.2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2.75" x14ac:dyDescent="0.2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2.75" x14ac:dyDescent="0.2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2.75" x14ac:dyDescent="0.2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2.75" x14ac:dyDescent="0.2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2.75" x14ac:dyDescent="0.2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2.75" x14ac:dyDescent="0.2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2.75" x14ac:dyDescent="0.2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2.75" x14ac:dyDescent="0.2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2.75" x14ac:dyDescent="0.2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2.75" x14ac:dyDescent="0.2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2.75" x14ac:dyDescent="0.2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2.75" x14ac:dyDescent="0.2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2.75" x14ac:dyDescent="0.2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2.75" x14ac:dyDescent="0.2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2.75" x14ac:dyDescent="0.2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2.75" x14ac:dyDescent="0.2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2.75" x14ac:dyDescent="0.2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2.75" x14ac:dyDescent="0.2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2.75" x14ac:dyDescent="0.2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2.75" x14ac:dyDescent="0.2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2.75" x14ac:dyDescent="0.2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2.75" x14ac:dyDescent="0.2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2.75" x14ac:dyDescent="0.2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2.75" x14ac:dyDescent="0.2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2.75" x14ac:dyDescent="0.2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2.75" x14ac:dyDescent="0.2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2.75" x14ac:dyDescent="0.2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2.75" x14ac:dyDescent="0.2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2.75" x14ac:dyDescent="0.2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2.75" x14ac:dyDescent="0.2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2.75" x14ac:dyDescent="0.2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2.75" x14ac:dyDescent="0.2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2.75" x14ac:dyDescent="0.2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2.75" x14ac:dyDescent="0.2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2.75" x14ac:dyDescent="0.2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2.75" x14ac:dyDescent="0.2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2.75" x14ac:dyDescent="0.2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2.75" x14ac:dyDescent="0.2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2.75" x14ac:dyDescent="0.2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2.75" x14ac:dyDescent="0.2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2.75" x14ac:dyDescent="0.2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2.75" x14ac:dyDescent="0.2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2.75" x14ac:dyDescent="0.2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2.75" x14ac:dyDescent="0.2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2.75" x14ac:dyDescent="0.2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2.75" x14ac:dyDescent="0.2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2.75" x14ac:dyDescent="0.2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2.75" x14ac:dyDescent="0.2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2.75" x14ac:dyDescent="0.2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2.75" x14ac:dyDescent="0.2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2.75" x14ac:dyDescent="0.2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2.75" x14ac:dyDescent="0.2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2.75" x14ac:dyDescent="0.2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2.75" x14ac:dyDescent="0.2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2.75" x14ac:dyDescent="0.2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2.75" x14ac:dyDescent="0.2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2.75" x14ac:dyDescent="0.2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2.75" x14ac:dyDescent="0.2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2.75" x14ac:dyDescent="0.2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2.75" x14ac:dyDescent="0.2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2.75" x14ac:dyDescent="0.2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2.75" x14ac:dyDescent="0.2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2.75" x14ac:dyDescent="0.2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2.75" x14ac:dyDescent="0.2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2.75" x14ac:dyDescent="0.2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2.75" x14ac:dyDescent="0.2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2.75" x14ac:dyDescent="0.2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2.75" x14ac:dyDescent="0.2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2.75" x14ac:dyDescent="0.2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2.75" x14ac:dyDescent="0.2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2.75" x14ac:dyDescent="0.2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2.75" x14ac:dyDescent="0.2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2.75" x14ac:dyDescent="0.2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2.75" x14ac:dyDescent="0.2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2.75" x14ac:dyDescent="0.2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2.75" x14ac:dyDescent="0.2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2.75" x14ac:dyDescent="0.2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2.75" x14ac:dyDescent="0.2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2.75" x14ac:dyDescent="0.2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2.75" x14ac:dyDescent="0.2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2.75" x14ac:dyDescent="0.2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2.75" x14ac:dyDescent="0.2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2.75" x14ac:dyDescent="0.2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2.75" x14ac:dyDescent="0.2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2.75" x14ac:dyDescent="0.2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2.75" x14ac:dyDescent="0.2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2.75" x14ac:dyDescent="0.2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2.75" x14ac:dyDescent="0.2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2.75" x14ac:dyDescent="0.2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2.75" x14ac:dyDescent="0.2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2.75" x14ac:dyDescent="0.2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2.75" x14ac:dyDescent="0.2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2.75" x14ac:dyDescent="0.2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2.75" x14ac:dyDescent="0.2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2.75" x14ac:dyDescent="0.2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2.75" x14ac:dyDescent="0.2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2.75" x14ac:dyDescent="0.2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2.75" x14ac:dyDescent="0.2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2.75" x14ac:dyDescent="0.2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2.75" x14ac:dyDescent="0.2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2.75" x14ac:dyDescent="0.2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2.75" x14ac:dyDescent="0.2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2.75" x14ac:dyDescent="0.2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2.75" x14ac:dyDescent="0.2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2.75" x14ac:dyDescent="0.2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2.75" x14ac:dyDescent="0.2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2.75" x14ac:dyDescent="0.2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2.75" x14ac:dyDescent="0.2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2.75" x14ac:dyDescent="0.2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2.75" x14ac:dyDescent="0.2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2.75" x14ac:dyDescent="0.2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2.75" x14ac:dyDescent="0.2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2.75" x14ac:dyDescent="0.2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2.75" x14ac:dyDescent="0.2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2.75" x14ac:dyDescent="0.2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2.75" x14ac:dyDescent="0.2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2.75" x14ac:dyDescent="0.2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2.75" x14ac:dyDescent="0.2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2.75" x14ac:dyDescent="0.2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2.75" x14ac:dyDescent="0.2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2.75" x14ac:dyDescent="0.2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2.75" x14ac:dyDescent="0.2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2.75" x14ac:dyDescent="0.2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2.75" x14ac:dyDescent="0.2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2.75" x14ac:dyDescent="0.2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2.75" x14ac:dyDescent="0.2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2.75" x14ac:dyDescent="0.2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2.75" x14ac:dyDescent="0.2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2.75" x14ac:dyDescent="0.2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2.75" x14ac:dyDescent="0.2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2.75" x14ac:dyDescent="0.2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2.75" x14ac:dyDescent="0.2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2.75" x14ac:dyDescent="0.2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2.75" x14ac:dyDescent="0.2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2.75" x14ac:dyDescent="0.2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2.75" x14ac:dyDescent="0.2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2.75" x14ac:dyDescent="0.2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2.75" x14ac:dyDescent="0.2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2.75" x14ac:dyDescent="0.2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2.75" x14ac:dyDescent="0.2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2.75" x14ac:dyDescent="0.2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2.75" x14ac:dyDescent="0.2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2.75" x14ac:dyDescent="0.2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2.75" x14ac:dyDescent="0.2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2.75" x14ac:dyDescent="0.2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2.75" x14ac:dyDescent="0.2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2.75" x14ac:dyDescent="0.2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2.75" x14ac:dyDescent="0.2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2.75" x14ac:dyDescent="0.2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2.75" x14ac:dyDescent="0.2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2.75" x14ac:dyDescent="0.2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2.75" x14ac:dyDescent="0.2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2.75" x14ac:dyDescent="0.2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2.75" x14ac:dyDescent="0.2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2.75" x14ac:dyDescent="0.2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2.75" x14ac:dyDescent="0.2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2.75" x14ac:dyDescent="0.2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2.75" x14ac:dyDescent="0.2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2.75" x14ac:dyDescent="0.2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2.75" x14ac:dyDescent="0.2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2.75" x14ac:dyDescent="0.2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2.75" x14ac:dyDescent="0.2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2.75" x14ac:dyDescent="0.2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2.75" x14ac:dyDescent="0.2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2.75" x14ac:dyDescent="0.2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2.75" x14ac:dyDescent="0.2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2.75" x14ac:dyDescent="0.2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2.75" x14ac:dyDescent="0.2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2.75" x14ac:dyDescent="0.2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2.75" x14ac:dyDescent="0.2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2.75" x14ac:dyDescent="0.2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2.75" x14ac:dyDescent="0.2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2.75" x14ac:dyDescent="0.2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2.75" x14ac:dyDescent="0.2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2.75" x14ac:dyDescent="0.2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2.75" x14ac:dyDescent="0.2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2.75" x14ac:dyDescent="0.2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2.75" x14ac:dyDescent="0.2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2.75" x14ac:dyDescent="0.2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2.75" x14ac:dyDescent="0.2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2.75" x14ac:dyDescent="0.2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2.75" x14ac:dyDescent="0.2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2.75" x14ac:dyDescent="0.2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2.75" x14ac:dyDescent="0.2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2.75" x14ac:dyDescent="0.2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2.75" x14ac:dyDescent="0.2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2.75" x14ac:dyDescent="0.2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2.75" x14ac:dyDescent="0.2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2.75" x14ac:dyDescent="0.2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2.75" x14ac:dyDescent="0.2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2.75" x14ac:dyDescent="0.2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2.75" x14ac:dyDescent="0.2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2.75" x14ac:dyDescent="0.2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2.75" x14ac:dyDescent="0.2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2.75" x14ac:dyDescent="0.2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2.75" x14ac:dyDescent="0.2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2.75" x14ac:dyDescent="0.2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2.75" x14ac:dyDescent="0.2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2.75" x14ac:dyDescent="0.2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2.75" x14ac:dyDescent="0.2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2.75" x14ac:dyDescent="0.2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2.75" x14ac:dyDescent="0.2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2.75" x14ac:dyDescent="0.2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2.75" x14ac:dyDescent="0.2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2.75" x14ac:dyDescent="0.2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2.75" x14ac:dyDescent="0.2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2.75" x14ac:dyDescent="0.2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2.75" x14ac:dyDescent="0.2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2.75" x14ac:dyDescent="0.2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2.75" x14ac:dyDescent="0.2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2.75" x14ac:dyDescent="0.2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2.75" x14ac:dyDescent="0.2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2.75" x14ac:dyDescent="0.2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2.75" x14ac:dyDescent="0.2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2.75" x14ac:dyDescent="0.2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2.75" x14ac:dyDescent="0.2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2.75" x14ac:dyDescent="0.2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2.75" x14ac:dyDescent="0.2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2.75" x14ac:dyDescent="0.2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2.75" x14ac:dyDescent="0.2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2.75" x14ac:dyDescent="0.2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2.75" x14ac:dyDescent="0.2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2.75" x14ac:dyDescent="0.2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2.75" x14ac:dyDescent="0.2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2.75" x14ac:dyDescent="0.2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2.75" x14ac:dyDescent="0.2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2.75" x14ac:dyDescent="0.2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2.75" x14ac:dyDescent="0.2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2.75" x14ac:dyDescent="0.2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2.75" x14ac:dyDescent="0.2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2.75" x14ac:dyDescent="0.2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2.75" x14ac:dyDescent="0.2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2.75" x14ac:dyDescent="0.2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2.75" x14ac:dyDescent="0.2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2.75" x14ac:dyDescent="0.2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2.75" x14ac:dyDescent="0.2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2.75" x14ac:dyDescent="0.2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2.75" x14ac:dyDescent="0.2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2.75" x14ac:dyDescent="0.2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2.75" x14ac:dyDescent="0.2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2.75" x14ac:dyDescent="0.2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2.75" x14ac:dyDescent="0.2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2.75" x14ac:dyDescent="0.2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2.75" x14ac:dyDescent="0.2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2.75" x14ac:dyDescent="0.2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2.75" x14ac:dyDescent="0.2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2.75" x14ac:dyDescent="0.2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2.75" x14ac:dyDescent="0.2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2.75" x14ac:dyDescent="0.2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2.75" x14ac:dyDescent="0.2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2.75" x14ac:dyDescent="0.2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2.75" x14ac:dyDescent="0.2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2.75" x14ac:dyDescent="0.2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2.75" x14ac:dyDescent="0.2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2.75" x14ac:dyDescent="0.2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2.75" x14ac:dyDescent="0.2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2.75" x14ac:dyDescent="0.2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2.75" x14ac:dyDescent="0.2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2.75" x14ac:dyDescent="0.2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2.75" x14ac:dyDescent="0.2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2.75" x14ac:dyDescent="0.2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2.75" x14ac:dyDescent="0.2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2.75" x14ac:dyDescent="0.2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2.75" x14ac:dyDescent="0.2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2.75" x14ac:dyDescent="0.2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2.75" x14ac:dyDescent="0.2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2.75" x14ac:dyDescent="0.2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2.75" x14ac:dyDescent="0.2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2.75" x14ac:dyDescent="0.2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2.75" x14ac:dyDescent="0.2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2.75" x14ac:dyDescent="0.2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2.75" x14ac:dyDescent="0.2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2.75" x14ac:dyDescent="0.2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2.75" x14ac:dyDescent="0.2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2.75" x14ac:dyDescent="0.2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2.75" x14ac:dyDescent="0.2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2.75" x14ac:dyDescent="0.2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2.75" x14ac:dyDescent="0.2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2.75" x14ac:dyDescent="0.2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2.75" x14ac:dyDescent="0.2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2.75" x14ac:dyDescent="0.2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2.75" x14ac:dyDescent="0.2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2.75" x14ac:dyDescent="0.2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2.75" x14ac:dyDescent="0.2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2.75" x14ac:dyDescent="0.2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2.75" x14ac:dyDescent="0.2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2.75" x14ac:dyDescent="0.2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2.75" x14ac:dyDescent="0.2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2.75" x14ac:dyDescent="0.2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2.75" x14ac:dyDescent="0.2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2.75" x14ac:dyDescent="0.2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2.75" x14ac:dyDescent="0.2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2.75" x14ac:dyDescent="0.2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2.75" x14ac:dyDescent="0.2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2.75" x14ac:dyDescent="0.2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2.75" x14ac:dyDescent="0.2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2.75" x14ac:dyDescent="0.2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2.75" x14ac:dyDescent="0.2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2.75" x14ac:dyDescent="0.2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2.75" x14ac:dyDescent="0.2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2.75" x14ac:dyDescent="0.2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2.75" x14ac:dyDescent="0.2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2.75" x14ac:dyDescent="0.2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2.75" x14ac:dyDescent="0.2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2.75" x14ac:dyDescent="0.2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2.75" x14ac:dyDescent="0.2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2.75" x14ac:dyDescent="0.2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2.75" x14ac:dyDescent="0.2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2.75" x14ac:dyDescent="0.2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2.75" x14ac:dyDescent="0.2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2.75" x14ac:dyDescent="0.2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2.75" x14ac:dyDescent="0.2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2.75" x14ac:dyDescent="0.2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2.75" x14ac:dyDescent="0.2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2.75" x14ac:dyDescent="0.2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2.75" x14ac:dyDescent="0.2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2.75" x14ac:dyDescent="0.2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2.75" x14ac:dyDescent="0.2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2.75" x14ac:dyDescent="0.2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2.75" x14ac:dyDescent="0.2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2.75" x14ac:dyDescent="0.2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2.75" x14ac:dyDescent="0.2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2.75" x14ac:dyDescent="0.2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2.75" x14ac:dyDescent="0.2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2.75" x14ac:dyDescent="0.2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2.75" x14ac:dyDescent="0.2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2.75" x14ac:dyDescent="0.2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2.75" x14ac:dyDescent="0.2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2.75" x14ac:dyDescent="0.2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2.75" x14ac:dyDescent="0.2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2.75" x14ac:dyDescent="0.2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2.75" x14ac:dyDescent="0.2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2.75" x14ac:dyDescent="0.2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2.75" x14ac:dyDescent="0.2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2.75" x14ac:dyDescent="0.2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2.75" x14ac:dyDescent="0.2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2.75" x14ac:dyDescent="0.2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2.75" x14ac:dyDescent="0.2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2.75" x14ac:dyDescent="0.2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2.75" x14ac:dyDescent="0.2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2.75" x14ac:dyDescent="0.2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2.75" x14ac:dyDescent="0.2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2.75" x14ac:dyDescent="0.2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2.75" x14ac:dyDescent="0.2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2.75" x14ac:dyDescent="0.2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2.75" x14ac:dyDescent="0.2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2.75" x14ac:dyDescent="0.2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2.75" x14ac:dyDescent="0.2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2.75" x14ac:dyDescent="0.2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2.75" x14ac:dyDescent="0.2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2.75" x14ac:dyDescent="0.2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2.75" x14ac:dyDescent="0.2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2.75" x14ac:dyDescent="0.2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2.75" x14ac:dyDescent="0.2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2.75" x14ac:dyDescent="0.2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2.75" x14ac:dyDescent="0.2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2.75" x14ac:dyDescent="0.2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2.75" x14ac:dyDescent="0.2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2.75" x14ac:dyDescent="0.2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2.75" x14ac:dyDescent="0.2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2.75" x14ac:dyDescent="0.2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2.75" x14ac:dyDescent="0.2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2.75" x14ac:dyDescent="0.2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2.75" x14ac:dyDescent="0.2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2.75" x14ac:dyDescent="0.2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2.75" x14ac:dyDescent="0.2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2.75" x14ac:dyDescent="0.2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2.75" x14ac:dyDescent="0.2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2.75" x14ac:dyDescent="0.2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2.75" x14ac:dyDescent="0.2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2.75" x14ac:dyDescent="0.2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2.75" x14ac:dyDescent="0.2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2.75" x14ac:dyDescent="0.2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2.75" x14ac:dyDescent="0.2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2.75" x14ac:dyDescent="0.2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2.75" x14ac:dyDescent="0.2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2.75" x14ac:dyDescent="0.2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2.75" x14ac:dyDescent="0.2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2.75" x14ac:dyDescent="0.2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2.75" x14ac:dyDescent="0.2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2.75" x14ac:dyDescent="0.2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2.75" x14ac:dyDescent="0.2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2.75" x14ac:dyDescent="0.2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2.75" x14ac:dyDescent="0.2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2.75" x14ac:dyDescent="0.2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2.75" x14ac:dyDescent="0.2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2.75" x14ac:dyDescent="0.2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2.75" x14ac:dyDescent="0.2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2.75" x14ac:dyDescent="0.2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2.75" x14ac:dyDescent="0.2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2.75" x14ac:dyDescent="0.2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2.75" x14ac:dyDescent="0.2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2.75" x14ac:dyDescent="0.2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2.75" x14ac:dyDescent="0.2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2.75" x14ac:dyDescent="0.2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2.75" x14ac:dyDescent="0.2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2.75" x14ac:dyDescent="0.2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2.75" x14ac:dyDescent="0.2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2.75" x14ac:dyDescent="0.2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2.75" x14ac:dyDescent="0.2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2.75" x14ac:dyDescent="0.2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2.75" x14ac:dyDescent="0.2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2.75" x14ac:dyDescent="0.2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2.75" x14ac:dyDescent="0.2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2.75" x14ac:dyDescent="0.2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2.75" x14ac:dyDescent="0.2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2.75" x14ac:dyDescent="0.2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2.75" x14ac:dyDescent="0.2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2.75" x14ac:dyDescent="0.2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2.75" x14ac:dyDescent="0.2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2.75" x14ac:dyDescent="0.2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2.75" x14ac:dyDescent="0.2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2.75" x14ac:dyDescent="0.2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2.75" x14ac:dyDescent="0.2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2.75" x14ac:dyDescent="0.2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2.75" x14ac:dyDescent="0.2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2.75" x14ac:dyDescent="0.2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2.75" x14ac:dyDescent="0.2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2.75" x14ac:dyDescent="0.2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2.75" x14ac:dyDescent="0.2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2.75" x14ac:dyDescent="0.2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2.75" x14ac:dyDescent="0.2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2.75" x14ac:dyDescent="0.2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2.75" x14ac:dyDescent="0.2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2.75" x14ac:dyDescent="0.2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2.75" x14ac:dyDescent="0.2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2.75" x14ac:dyDescent="0.2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2.75" x14ac:dyDescent="0.2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2.75" x14ac:dyDescent="0.2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2.75" x14ac:dyDescent="0.2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2.75" x14ac:dyDescent="0.2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2.75" x14ac:dyDescent="0.2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2.75" x14ac:dyDescent="0.2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2.75" x14ac:dyDescent="0.2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2.75" x14ac:dyDescent="0.2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2.75" x14ac:dyDescent="0.2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2.75" x14ac:dyDescent="0.2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2.75" x14ac:dyDescent="0.2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2.75" x14ac:dyDescent="0.2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2.75" x14ac:dyDescent="0.2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2.75" x14ac:dyDescent="0.2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2.75" x14ac:dyDescent="0.2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2.75" x14ac:dyDescent="0.2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2.75" x14ac:dyDescent="0.2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2.75" x14ac:dyDescent="0.2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2.75" x14ac:dyDescent="0.2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2.75" x14ac:dyDescent="0.2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2.75" x14ac:dyDescent="0.2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2.75" x14ac:dyDescent="0.2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2.75" x14ac:dyDescent="0.2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2.75" x14ac:dyDescent="0.2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2.75" x14ac:dyDescent="0.2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2.75" x14ac:dyDescent="0.2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2.75" x14ac:dyDescent="0.2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2.75" x14ac:dyDescent="0.2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2.75" x14ac:dyDescent="0.2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2.75" x14ac:dyDescent="0.2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2.75" x14ac:dyDescent="0.2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2.75" x14ac:dyDescent="0.2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2.75" x14ac:dyDescent="0.2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2.75" x14ac:dyDescent="0.2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2.75" x14ac:dyDescent="0.2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2.75" x14ac:dyDescent="0.2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2.75" x14ac:dyDescent="0.2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2.75" x14ac:dyDescent="0.2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2.75" x14ac:dyDescent="0.2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2.75" x14ac:dyDescent="0.2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2.75" x14ac:dyDescent="0.2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2.75" x14ac:dyDescent="0.2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2.75" x14ac:dyDescent="0.2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2.75" x14ac:dyDescent="0.2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2.75" x14ac:dyDescent="0.2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2.75" x14ac:dyDescent="0.2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2.75" x14ac:dyDescent="0.2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2.75" x14ac:dyDescent="0.2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2.75" x14ac:dyDescent="0.2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2.75" x14ac:dyDescent="0.2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2.75" x14ac:dyDescent="0.2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2.75" x14ac:dyDescent="0.2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2.75" x14ac:dyDescent="0.2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2.75" x14ac:dyDescent="0.2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2.75" x14ac:dyDescent="0.2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2.75" x14ac:dyDescent="0.2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2.75" x14ac:dyDescent="0.2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2.75" x14ac:dyDescent="0.2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2.75" x14ac:dyDescent="0.2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2.75" x14ac:dyDescent="0.2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2.75" x14ac:dyDescent="0.2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2.75" x14ac:dyDescent="0.2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2.75" x14ac:dyDescent="0.2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2.75" x14ac:dyDescent="0.2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2.75" x14ac:dyDescent="0.2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2.75" x14ac:dyDescent="0.2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2.75" x14ac:dyDescent="0.2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2.75" x14ac:dyDescent="0.2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2.75" x14ac:dyDescent="0.2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2.75" x14ac:dyDescent="0.2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2.75" x14ac:dyDescent="0.2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2.75" x14ac:dyDescent="0.2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2.75" x14ac:dyDescent="0.2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2.75" x14ac:dyDescent="0.2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2.75" x14ac:dyDescent="0.2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2.75" x14ac:dyDescent="0.2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2.75" x14ac:dyDescent="0.2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2.75" x14ac:dyDescent="0.2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2.75" x14ac:dyDescent="0.2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2.75" x14ac:dyDescent="0.2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2.75" x14ac:dyDescent="0.2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2.75" x14ac:dyDescent="0.2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2.75" x14ac:dyDescent="0.2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2.75" x14ac:dyDescent="0.2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2.75" x14ac:dyDescent="0.2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2.75" x14ac:dyDescent="0.2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2.75" x14ac:dyDescent="0.2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2.75" x14ac:dyDescent="0.2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2.75" x14ac:dyDescent="0.2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2.75" x14ac:dyDescent="0.2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2.75" x14ac:dyDescent="0.2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2.75" x14ac:dyDescent="0.2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2.75" x14ac:dyDescent="0.2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2.75" x14ac:dyDescent="0.2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2.75" x14ac:dyDescent="0.2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2.75" x14ac:dyDescent="0.2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2.75" x14ac:dyDescent="0.2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2.75" x14ac:dyDescent="0.2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2.75" x14ac:dyDescent="0.2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2.75" x14ac:dyDescent="0.2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2.75" x14ac:dyDescent="0.2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2.75" x14ac:dyDescent="0.2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2.75" x14ac:dyDescent="0.2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2.75" x14ac:dyDescent="0.2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2.75" x14ac:dyDescent="0.2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2.75" x14ac:dyDescent="0.2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2.75" x14ac:dyDescent="0.2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2.75" x14ac:dyDescent="0.2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2.75" x14ac:dyDescent="0.2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2.75" x14ac:dyDescent="0.2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2.75" x14ac:dyDescent="0.2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2.75" x14ac:dyDescent="0.2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2.75" x14ac:dyDescent="0.2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2.75" x14ac:dyDescent="0.2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2.75" x14ac:dyDescent="0.2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2.75" x14ac:dyDescent="0.2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2.75" x14ac:dyDescent="0.2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2.75" x14ac:dyDescent="0.2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2.75" x14ac:dyDescent="0.2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2.75" x14ac:dyDescent="0.2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2.75" x14ac:dyDescent="0.2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2.75" x14ac:dyDescent="0.2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2.75" x14ac:dyDescent="0.2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2.75" x14ac:dyDescent="0.2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2.75" x14ac:dyDescent="0.2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2.75" x14ac:dyDescent="0.2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2.75" x14ac:dyDescent="0.2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2.75" x14ac:dyDescent="0.2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2.75" x14ac:dyDescent="0.2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2.75" x14ac:dyDescent="0.2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2.75" x14ac:dyDescent="0.2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2.75" x14ac:dyDescent="0.2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2.75" x14ac:dyDescent="0.2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2.75" x14ac:dyDescent="0.2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2.75" x14ac:dyDescent="0.2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2.75" x14ac:dyDescent="0.2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2.75" x14ac:dyDescent="0.2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2.75" x14ac:dyDescent="0.2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2.75" x14ac:dyDescent="0.2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2.75" x14ac:dyDescent="0.2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2.75" x14ac:dyDescent="0.2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2.75" x14ac:dyDescent="0.2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2.75" x14ac:dyDescent="0.2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2.75" x14ac:dyDescent="0.2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2.75" x14ac:dyDescent="0.2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2.75" x14ac:dyDescent="0.2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2.75" x14ac:dyDescent="0.2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2.75" x14ac:dyDescent="0.2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2.75" x14ac:dyDescent="0.2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2.75" x14ac:dyDescent="0.2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2.75" x14ac:dyDescent="0.2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2.75" x14ac:dyDescent="0.2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2.75" x14ac:dyDescent="0.2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2.75" x14ac:dyDescent="0.2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2.75" x14ac:dyDescent="0.2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2.75" x14ac:dyDescent="0.2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2.75" x14ac:dyDescent="0.2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2.75" x14ac:dyDescent="0.2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2.75" x14ac:dyDescent="0.2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2.75" x14ac:dyDescent="0.2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2.75" x14ac:dyDescent="0.2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2.75" x14ac:dyDescent="0.2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2.75" x14ac:dyDescent="0.2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2.75" x14ac:dyDescent="0.2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2.75" x14ac:dyDescent="0.2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2.75" x14ac:dyDescent="0.2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2.75" x14ac:dyDescent="0.2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2.75" x14ac:dyDescent="0.2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2.75" x14ac:dyDescent="0.2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2.75" x14ac:dyDescent="0.2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2.75" x14ac:dyDescent="0.2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2.75" x14ac:dyDescent="0.2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2.75" x14ac:dyDescent="0.2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2.75" x14ac:dyDescent="0.2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2.75" x14ac:dyDescent="0.2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2.75" x14ac:dyDescent="0.2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2.75" x14ac:dyDescent="0.2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2.75" x14ac:dyDescent="0.2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2.75" x14ac:dyDescent="0.2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2.75" x14ac:dyDescent="0.2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2.75" x14ac:dyDescent="0.2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2.75" x14ac:dyDescent="0.2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2.75" x14ac:dyDescent="0.2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2.75" x14ac:dyDescent="0.2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2.75" x14ac:dyDescent="0.2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2.75" x14ac:dyDescent="0.2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2.75" x14ac:dyDescent="0.2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2.75" x14ac:dyDescent="0.2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2.75" x14ac:dyDescent="0.2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2.75" x14ac:dyDescent="0.2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2.75" x14ac:dyDescent="0.2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2.75" x14ac:dyDescent="0.2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2.75" x14ac:dyDescent="0.2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2.75" x14ac:dyDescent="0.2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2.75" x14ac:dyDescent="0.2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2.75" x14ac:dyDescent="0.2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2.75" x14ac:dyDescent="0.2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2.75" x14ac:dyDescent="0.2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2.75" x14ac:dyDescent="0.2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2.75" x14ac:dyDescent="0.2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2.75" x14ac:dyDescent="0.2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2.75" x14ac:dyDescent="0.2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2.75" x14ac:dyDescent="0.2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2.75" x14ac:dyDescent="0.2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2.75" x14ac:dyDescent="0.2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2.75" x14ac:dyDescent="0.2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2.75" x14ac:dyDescent="0.2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2.75" x14ac:dyDescent="0.2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2.75" x14ac:dyDescent="0.2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2.75" x14ac:dyDescent="0.2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2.75" x14ac:dyDescent="0.2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2.75" x14ac:dyDescent="0.2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2.75" x14ac:dyDescent="0.2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2.75" x14ac:dyDescent="0.2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algorithmName="SHA-512" hashValue="sLJ2YFYT0ITUEL4UeRlWZ5GeokaXHryubJhwS4fbh6PnmNyvE9CYZ1e6iEC7lRZMnEaxL2eiFDredeLLOszWkA==" saltValue="NRyi7Ll8y+bF0xlxuSWeRg==" spinCount="100000" sheet="1" objects="1" scenarios="1"/>
  <mergeCells count="121"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Tanari</cp:lastModifiedBy>
  <cp:lastPrinted>2020-10-16T12:04:27Z</cp:lastPrinted>
  <dcterms:created xsi:type="dcterms:W3CDTF">2020-10-13T07:17:24Z</dcterms:created>
  <dcterms:modified xsi:type="dcterms:W3CDTF">2020-10-18T18:14:05Z</dcterms:modified>
</cp:coreProperties>
</file>